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firstSheet="9"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<sst xmlns="http://schemas.openxmlformats.org/spreadsheetml/2006/main" count="398" uniqueCount="229">
  <si>
    <t>附件2</t>
  </si>
  <si>
    <t>2019年部门决算公开报表</t>
  </si>
  <si>
    <t xml:space="preserve"> </t>
  </si>
  <si>
    <t xml:space="preserve">            部门名称：柞水县人事和社会劳动保障局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</si>
  <si>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</si>
  <si>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</si>
  <si>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</si>
  <si>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</si>
  <si>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</si>
  <si>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</si>
  <si>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</si>
  <si>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</si>
  <si>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</si>
  <si>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</si>
  <si>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</si>
  <si>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</si>
  <si>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</si>
  <si>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</si>
  <si>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</si>
  <si>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</si>
  <si>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</si>
  <si>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</si>
  <si>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</si>
  <si>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</si>
  <si>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</si>
  <si>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</si>
  <si>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</si>
  <si>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</si>
  <si>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</si>
  <si>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</si>
  <si>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</si>
  <si>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编制部门：柞水县人事和社会劳动保障局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</si>
  <si>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</si>
  <si>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</si>
  <si>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</si>
  <si>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</si>
  <si>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</si>
  <si>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</si>
  <si>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</si>
  <si>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</si>
  <si>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</si>
  <si>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</si>
  <si>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</si>
  <si>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</si>
  <si>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</si>
  <si>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</si>
  <si>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</si>
  <si>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</si>
  <si>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</si>
  <si>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</si>
  <si>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</si>
  <si>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</si>
  <si>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</si>
  <si>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</si>
  <si>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</si>
  <si>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</si>
  <si>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</si>
  <si>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</si>
  <si>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</si>
  <si>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</si>
  <si>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</si>
  <si>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</si>
  <si>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</si>
  <si>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</si>
  <si>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</si>
  <si>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</si>
  <si>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</si>
  <si>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</si>
  <si>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</si>
  <si>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</si>
  <si>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</si>
  <si>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</si>
  <si>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</si>
  <si>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</si>
  <si>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</si>
  <si>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</si>
  <si>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</si>
  <si>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</si>
  <si>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</si>
  <si>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</si>
  <si>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</si>
  <si>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</si>
  <si>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</si>
  <si>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</si>
  <si>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</si>
  <si>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</si>
  <si>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</si>
  <si>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</si>
  <si>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</si>
  <si>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</si>
  <si>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</si>
  <si>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</si>
  <si>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</si>
  <si>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</si>
  <si>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</si>
  <si>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2011001</t>
  </si>
  <si>
    <t xml:space="preserve">  行政运行</t>
  </si>
  <si>
    <t>2011050</t>
  </si>
  <si>
    <t xml:space="preserve">  事业运行</t>
  </si>
  <si>
    <t>208</t>
  </si>
  <si>
    <t>社会保障和就业支出</t>
  </si>
  <si>
    <t>20801</t>
  </si>
  <si>
    <t>人力资源和社会保障管理事务</t>
  </si>
  <si>
    <t>2080199</t>
  </si>
  <si>
    <t xml:space="preserve">  其他人力资源和社会保障管理事务支出</t>
  </si>
  <si>
    <t>20805</t>
  </si>
  <si>
    <t>行政事业单位离退休</t>
  </si>
  <si>
    <t>2080505</t>
  </si>
  <si>
    <t xml:space="preserve">  机关事业单位基本养老保险缴费支出</t>
  </si>
  <si>
    <t>20807</t>
  </si>
  <si>
    <t>就业补助</t>
  </si>
  <si>
    <t>2080799</t>
  </si>
  <si>
    <t xml:space="preserve">  其他就业补助支出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</si>
  <si>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</si>
  <si>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</si>
  <si>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</si>
  <si>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</si>
  <si>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</si>
  <si>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</si>
  <si>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</si>
  <si>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</si>
  <si>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</si>
  <si>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</si>
  <si>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</si>
  <si>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</si>
  <si>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</si>
  <si>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</si>
  <si>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</si>
  <si>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</si>
  <si>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</si>
  <si>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</si>
  <si>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2011099</t>
  </si>
  <si>
    <t xml:space="preserve">  其他人力资源事务支出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</si>
  <si>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</si>
  <si>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</si>
  <si>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</si>
  <si>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</si>
  <si>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</si>
  <si>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</si>
  <si>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</si>
  <si>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</si>
  <si>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</si>
  <si>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</si>
  <si>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</si>
  <si>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</si>
  <si>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</si>
  <si>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</si>
  <si>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</si>
  <si>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</si>
  <si>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</si>
  <si>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</si>
  <si>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</si>
  <si>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</si>
  <si>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</si>
  <si>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</si>
  <si>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</si>
  <si>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</si>
  <si>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</si>
  <si>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</si>
  <si>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</si>
  <si>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</si>
  <si>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</si>
  <si>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</si>
  <si>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</si>
  <si>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</si>
  <si>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</si>
  <si>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</si>
  <si>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</si>
  <si>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</si>
  <si>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</si>
  <si>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</si>
  <si>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</si>
  <si>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</si>
  <si>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</si>
  <si>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</si>
  <si>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商品和服务支出</t>
  </si>
  <si>
    <t>30201</t>
  </si>
  <si>
    <t>办公费</t>
  </si>
  <si>
    <t>30202</t>
  </si>
  <si>
    <t>印刷费</t>
  </si>
  <si>
    <t>30203</t>
  </si>
  <si>
    <t>咨询费</t>
  </si>
  <si>
    <t>30205</t>
  </si>
  <si>
    <t>水费</t>
  </si>
  <si>
    <t>30206</t>
  </si>
  <si>
    <t>电费</t>
  </si>
  <si>
    <t>30208</t>
  </si>
  <si>
    <t>取暖费</t>
  </si>
  <si>
    <t>30214</t>
  </si>
  <si>
    <t>租赁费</t>
  </si>
  <si>
    <t>30215</t>
  </si>
  <si>
    <t>会议费</t>
  </si>
  <si>
    <t>30216</t>
  </si>
  <si>
    <t>培训费</t>
  </si>
  <si>
    <t>30217</t>
  </si>
  <si>
    <t>公务接待费</t>
  </si>
  <si>
    <t>30226</t>
  </si>
  <si>
    <t>劳务费</t>
  </si>
  <si>
    <t>30228</t>
  </si>
  <si>
    <t>工会经费</t>
  </si>
  <si>
    <t>30239</t>
  </si>
  <si>
    <t>其他交通费用</t>
  </si>
  <si>
    <t>30299</t>
  </si>
  <si>
    <t>其他商品和服务支出</t>
  </si>
  <si>
    <t>303</t>
  </si>
  <si>
    <t>对个人和家庭的补助</t>
  </si>
  <si>
    <t>30304</t>
  </si>
  <si>
    <t>抚恤金</t>
  </si>
  <si>
    <t>30305</t>
  </si>
  <si>
    <t>生活补助</t>
  </si>
  <si>
    <t>30309</t>
  </si>
  <si>
    <t>奖励金</t>
  </si>
  <si>
    <t>注：1、本表反映部门本年度一般公共预算财政拨款基本支出明细情况。</t>
  </si>
  <si>
    <t>公开07表</t>
  </si>
  <si>
    <t xml:space="preserve">项目
</t>
  </si>
  <si>
    <t>一般公共预算财政拨款安排的“三公”经费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</si>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</sst>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5">
    <font>
      <sz val="9"/>
      <name val="宋体"/>
      <family val="0"/>
    </font>
    <font>
      <sz val="10"/>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53"/>
      <name val="宋体"/>
      <family val="0"/>
    </font>
    <font>
      <b/>
      <sz val="15"/>
      <color indexed="54"/>
      <name val="宋体"/>
      <family val="0"/>
    </font>
    <font>
      <sz val="11"/>
      <color indexed="9"/>
      <name val="宋体"/>
      <family val="0"/>
    </font>
    <font>
      <u val="single"/>
      <sz val="11"/>
      <color indexed="20"/>
      <name val="宋体"/>
      <family val="0"/>
    </font>
    <font>
      <sz val="11"/>
      <color indexed="16"/>
      <name val="宋体"/>
      <family val="0"/>
    </font>
    <font>
      <b/>
      <sz val="11"/>
      <color indexed="63"/>
      <name val="宋体"/>
      <family val="0"/>
    </font>
    <font>
      <b/>
      <sz val="11"/>
      <color indexed="54"/>
      <name val="宋体"/>
      <family val="0"/>
    </font>
    <font>
      <sz val="11"/>
      <color indexed="10"/>
      <name val="宋体"/>
      <family val="0"/>
    </font>
    <font>
      <sz val="11"/>
      <color indexed="8"/>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b/>
      <sz val="11"/>
      <color indexed="9"/>
      <name val="宋体"/>
      <family val="0"/>
    </font>
    <font>
      <b/>
      <sz val="18"/>
      <color indexed="54"/>
      <name val="宋体"/>
      <family val="0"/>
    </font>
    <font>
      <b/>
      <sz val="11"/>
      <color indexed="8"/>
      <name val="宋体"/>
      <family val="0"/>
    </font>
    <font>
      <b/>
      <sz val="13"/>
      <color indexed="54"/>
      <name val="宋体"/>
      <family val="0"/>
    </font>
    <font>
      <b/>
      <sz val="11"/>
      <color indexed="53"/>
      <name val="宋体"/>
      <family val="0"/>
    </font>
    <font>
      <sz val="10"/>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31" fillId="0" borderId="3" applyNumberFormat="0" applyFill="0" applyAlignment="0" applyProtection="0"/>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19" fillId="2" borderId="5" applyNumberFormat="0" applyAlignment="0" applyProtection="0"/>
    <xf numFmtId="0" fontId="32" fillId="2" borderId="1" applyNumberFormat="0" applyAlignment="0" applyProtection="0"/>
    <xf numFmtId="0" fontId="28" fillId="8" borderId="6" applyNumberFormat="0" applyAlignment="0" applyProtection="0"/>
    <xf numFmtId="0" fontId="22" fillId="9" borderId="0" applyNumberFormat="0" applyBorder="0" applyAlignment="0" applyProtection="0"/>
    <xf numFmtId="0" fontId="16" fillId="10" borderId="0" applyNumberFormat="0" applyBorder="0" applyAlignment="0" applyProtection="0"/>
    <xf numFmtId="0" fontId="14" fillId="0" borderId="7" applyNumberFormat="0" applyFill="0" applyAlignment="0" applyProtection="0"/>
    <xf numFmtId="0" fontId="30"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22" fillId="12" borderId="0" applyNumberFormat="0" applyBorder="0" applyAlignment="0" applyProtection="0"/>
    <xf numFmtId="0" fontId="16"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16" fillId="16" borderId="0" applyNumberFormat="0" applyBorder="0" applyAlignment="0" applyProtection="0"/>
    <xf numFmtId="0" fontId="2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2" fillId="4" borderId="0" applyNumberFormat="0" applyBorder="0" applyAlignment="0" applyProtection="0"/>
    <xf numFmtId="0" fontId="16" fillId="4" borderId="0" applyNumberFormat="0" applyBorder="0" applyAlignment="0" applyProtection="0"/>
  </cellStyleXfs>
  <cellXfs count="131">
    <xf numFmtId="0" fontId="0" fillId="0" borderId="0" xfId="0" applyAlignment="1">
      <alignment/>
    </xf>
    <xf numFmtId="0" fontId="33" fillId="0" borderId="0" xfId="0" applyFont="1" applyAlignment="1">
      <alignment horizontal="justify"/>
    </xf>
    <xf numFmtId="10" fontId="0" fillId="0" borderId="0" xfId="25" applyNumberFormat="1" applyAlignment="1">
      <alignment/>
    </xf>
    <xf numFmtId="0" fontId="2" fillId="0" borderId="0" xfId="0" applyFont="1" applyFill="1" applyAlignment="1">
      <alignment horizontal="center"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lignment horizontal="center" vertical="center"/>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3" xfId="0" applyFont="1" applyBorder="1" applyAlignment="1">
      <alignment horizontal="lef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1"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5" xfId="0" applyFont="1" applyBorder="1" applyAlignment="1">
      <alignment horizontal="center" wrapText="1"/>
    </xf>
    <xf numFmtId="0" fontId="3" fillId="0" borderId="15" xfId="0" applyFont="1" applyBorder="1" applyAlignment="1">
      <alignment horizontal="center" vertic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180" fontId="3" fillId="0" borderId="1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81" fontId="3" fillId="0" borderId="15"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left" vertical="center" wrapText="1"/>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left" vertical="center" wrapText="1"/>
      <protection/>
    </xf>
    <xf numFmtId="4" fontId="4" fillId="0" borderId="10" xfId="0" applyNumberFormat="1" applyFont="1" applyBorder="1" applyAlignment="1">
      <alignment vertical="center"/>
    </xf>
    <xf numFmtId="0" fontId="7" fillId="0" borderId="0" xfId="0" applyFont="1" applyAlignment="1">
      <alignment/>
    </xf>
    <xf numFmtId="0" fontId="0" fillId="0" borderId="0" xfId="0"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left" vertical="center"/>
      <protection/>
    </xf>
    <xf numFmtId="0" fontId="0" fillId="0" borderId="10" xfId="0" applyBorder="1" applyAlignment="1">
      <alignment vertical="center"/>
    </xf>
    <xf numFmtId="0" fontId="0" fillId="0" borderId="0" xfId="0" applyAlignment="1">
      <alignment vertical="center"/>
    </xf>
    <xf numFmtId="4" fontId="0" fillId="0" borderId="10" xfId="0" applyNumberFormat="1" applyBorder="1" applyAlignment="1">
      <alignment vertical="center"/>
    </xf>
    <xf numFmtId="0" fontId="0" fillId="0" borderId="13"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0" xfId="0" applyNumberFormat="1" applyFont="1" applyFill="1" applyBorder="1" applyAlignment="1">
      <alignment horizontal="left"/>
    </xf>
    <xf numFmtId="0" fontId="4" fillId="0" borderId="21" xfId="0" applyNumberFormat="1" applyFont="1" applyFill="1" applyBorder="1" applyAlignment="1">
      <alignment horizontal="left"/>
    </xf>
    <xf numFmtId="0" fontId="4" fillId="0" borderId="2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34" fillId="0" borderId="10" xfId="0" applyFont="1" applyBorder="1" applyAlignment="1">
      <alignment horizontal="justify"/>
    </xf>
    <xf numFmtId="0" fontId="11" fillId="0" borderId="10" xfId="0" applyFont="1" applyBorder="1" applyAlignment="1">
      <alignment wrapText="1"/>
    </xf>
    <xf numFmtId="0" fontId="34" fillId="0" borderId="10" xfId="0" applyFont="1" applyBorder="1" applyAlignment="1">
      <alignment horizontal="left"/>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11" sqref="C11"/>
    </sheetView>
  </sheetViews>
  <sheetFormatPr defaultColWidth="9.33203125" defaultRowHeight="11.25"/>
  <sheetData>
    <row r="1" ht="25.5" customHeight="1">
      <c r="A1" s="125" t="s">
        <v>0</v>
      </c>
    </row>
    <row r="2" s="124" customFormat="1" ht="60.75">
      <c r="C2" s="126" t="s">
        <v>1</v>
      </c>
    </row>
    <row r="4" ht="15.75">
      <c r="C4" s="127" t="s">
        <v>2</v>
      </c>
    </row>
    <row r="5" ht="15.75">
      <c r="C5" s="127" t="s">
        <v>2</v>
      </c>
    </row>
    <row r="6" ht="15.75">
      <c r="C6" s="127" t="s">
        <v>2</v>
      </c>
    </row>
    <row r="7" ht="15.75">
      <c r="C7" s="127" t="s">
        <v>2</v>
      </c>
    </row>
    <row r="8" spans="3:19" ht="15.75">
      <c r="C8" s="127" t="s">
        <v>2</v>
      </c>
      <c r="S8" s="130"/>
    </row>
    <row r="9" ht="15.75">
      <c r="C9" s="127" t="s">
        <v>2</v>
      </c>
    </row>
    <row r="10" ht="15.75">
      <c r="C10" s="127" t="s">
        <v>2</v>
      </c>
    </row>
    <row r="11" spans="3:13" ht="25.5">
      <c r="C11" s="128" t="s">
        <v>3</v>
      </c>
      <c r="D11" s="128"/>
      <c r="E11" s="128"/>
      <c r="F11" s="128"/>
      <c r="G11" s="128"/>
      <c r="H11" s="128"/>
      <c r="I11" s="128"/>
      <c r="J11" s="128"/>
      <c r="K11" s="128"/>
      <c r="L11" s="128"/>
      <c r="M11" s="128"/>
    </row>
    <row r="12" ht="15.75">
      <c r="C12" s="127" t="s">
        <v>2</v>
      </c>
    </row>
    <row r="13" spans="3:13" ht="25.5">
      <c r="C13" s="129" t="s">
        <v>4</v>
      </c>
      <c r="D13" s="129"/>
      <c r="E13" s="129"/>
      <c r="F13" s="129"/>
      <c r="G13" s="129"/>
      <c r="H13" s="129"/>
      <c r="I13" s="129"/>
      <c r="J13" s="129"/>
      <c r="K13" s="129"/>
      <c r="L13" s="129"/>
      <c r="M13" s="129"/>
    </row>
    <row r="14" ht="15.75">
      <c r="C14" s="127" t="s">
        <v>2</v>
      </c>
    </row>
    <row r="15" spans="3:13" ht="25.5">
      <c r="C15" s="129" t="s">
        <v>5</v>
      </c>
      <c r="D15" s="129"/>
      <c r="E15" s="129"/>
      <c r="F15" s="129"/>
      <c r="G15" s="129"/>
      <c r="H15" s="129"/>
      <c r="I15" s="129"/>
      <c r="J15" s="129"/>
      <c r="K15" s="129"/>
      <c r="L15" s="129"/>
      <c r="M15" s="12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3" t="s">
        <v>27</v>
      </c>
      <c r="C1" s="3"/>
      <c r="D1" s="3"/>
      <c r="E1" s="3"/>
      <c r="F1" s="3"/>
      <c r="G1" s="3"/>
      <c r="H1" s="3"/>
      <c r="I1" s="3"/>
    </row>
    <row r="2" spans="2:9" ht="13.5" customHeight="1">
      <c r="B2" s="3"/>
      <c r="C2" s="3"/>
      <c r="D2" s="3"/>
      <c r="E2" s="3"/>
      <c r="F2" s="3"/>
      <c r="G2" s="3"/>
      <c r="H2" s="3"/>
      <c r="I2" s="34" t="s">
        <v>222</v>
      </c>
    </row>
    <row r="3" spans="2:9" ht="16.5" customHeight="1">
      <c r="B3" s="4" t="s">
        <v>31</v>
      </c>
      <c r="C3" s="4"/>
      <c r="D3" s="5"/>
      <c r="E3" s="6"/>
      <c r="F3" s="6"/>
      <c r="G3" s="6"/>
      <c r="H3" s="7"/>
      <c r="I3" s="34" t="s">
        <v>32</v>
      </c>
    </row>
    <row r="4" spans="2:9" ht="19.5" customHeight="1">
      <c r="B4" s="8" t="s">
        <v>35</v>
      </c>
      <c r="C4" s="8"/>
      <c r="D4" s="9" t="s">
        <v>223</v>
      </c>
      <c r="E4" s="9" t="s">
        <v>224</v>
      </c>
      <c r="F4" s="10" t="s">
        <v>225</v>
      </c>
      <c r="G4" s="11"/>
      <c r="H4" s="12"/>
      <c r="I4" s="9" t="s">
        <v>226</v>
      </c>
    </row>
    <row r="5" spans="2:9" ht="30.75" customHeight="1">
      <c r="B5" s="8" t="s">
        <v>88</v>
      </c>
      <c r="C5" s="8" t="s">
        <v>89</v>
      </c>
      <c r="D5" s="13"/>
      <c r="E5" s="13"/>
      <c r="F5" s="8" t="s">
        <v>151</v>
      </c>
      <c r="G5" s="8" t="s">
        <v>126</v>
      </c>
      <c r="H5" s="8" t="s">
        <v>127</v>
      </c>
      <c r="I5" s="13"/>
    </row>
    <row r="6" spans="2:9" ht="16.5" customHeight="1">
      <c r="B6" s="14" t="s">
        <v>90</v>
      </c>
      <c r="C6" s="15"/>
      <c r="D6" s="15"/>
      <c r="E6" s="16">
        <f>E7</f>
        <v>0</v>
      </c>
      <c r="F6" s="17">
        <f>F7</f>
        <v>0</v>
      </c>
      <c r="G6" s="17"/>
      <c r="H6" s="16">
        <f>H7</f>
        <v>0</v>
      </c>
      <c r="I6" s="16"/>
    </row>
    <row r="7" spans="2:11" ht="16.5" customHeight="1">
      <c r="B7" s="18"/>
      <c r="C7" s="19"/>
      <c r="D7" s="20"/>
      <c r="E7" s="21"/>
      <c r="F7" s="22"/>
      <c r="G7" s="23"/>
      <c r="H7" s="21"/>
      <c r="I7" s="23"/>
      <c r="K7" s="35"/>
    </row>
    <row r="8" spans="2:9" ht="16.5" customHeight="1">
      <c r="B8" s="18"/>
      <c r="C8" s="24"/>
      <c r="D8" s="20"/>
      <c r="E8" s="21"/>
      <c r="F8" s="22"/>
      <c r="G8" s="23"/>
      <c r="H8" s="21"/>
      <c r="I8" s="23"/>
    </row>
    <row r="9" spans="2:10" ht="16.5" customHeight="1">
      <c r="B9" s="25"/>
      <c r="C9" s="19"/>
      <c r="D9" s="20"/>
      <c r="E9" s="21"/>
      <c r="F9" s="22"/>
      <c r="G9" s="23"/>
      <c r="H9" s="21"/>
      <c r="I9" s="23"/>
      <c r="J9" s="35"/>
    </row>
    <row r="10" spans="2:10" ht="16.5" customHeight="1">
      <c r="B10" s="25"/>
      <c r="C10" s="20"/>
      <c r="D10" s="20"/>
      <c r="E10" s="26"/>
      <c r="F10" s="23"/>
      <c r="G10" s="23"/>
      <c r="H10" s="26"/>
      <c r="I10" s="23"/>
      <c r="J10" s="35"/>
    </row>
    <row r="11" spans="2:9" ht="16.5" customHeight="1">
      <c r="B11" s="25"/>
      <c r="C11" s="20"/>
      <c r="D11" s="20"/>
      <c r="E11" s="26"/>
      <c r="F11" s="23"/>
      <c r="G11" s="23"/>
      <c r="H11" s="26"/>
      <c r="I11" s="23"/>
    </row>
    <row r="12" spans="2:9" ht="16.5" customHeight="1">
      <c r="B12" s="25"/>
      <c r="C12" s="20"/>
      <c r="D12" s="20"/>
      <c r="E12" s="26"/>
      <c r="F12" s="23"/>
      <c r="G12" s="23"/>
      <c r="H12" s="26"/>
      <c r="I12" s="23"/>
    </row>
    <row r="13" spans="2:9" ht="16.5" customHeight="1">
      <c r="B13" s="25"/>
      <c r="C13" s="20"/>
      <c r="D13" s="20"/>
      <c r="E13" s="26"/>
      <c r="F13" s="23"/>
      <c r="G13" s="23"/>
      <c r="H13" s="26"/>
      <c r="I13" s="23"/>
    </row>
    <row r="14" spans="2:9" ht="16.5" customHeight="1">
      <c r="B14" s="27"/>
      <c r="C14" s="20"/>
      <c r="D14" s="20"/>
      <c r="E14" s="26"/>
      <c r="F14" s="23"/>
      <c r="G14" s="23"/>
      <c r="H14" s="26"/>
      <c r="I14" s="23"/>
    </row>
    <row r="15" spans="2:9" ht="16.5" customHeight="1">
      <c r="B15" s="27"/>
      <c r="C15" s="20"/>
      <c r="D15" s="20"/>
      <c r="E15" s="26"/>
      <c r="F15" s="23"/>
      <c r="G15" s="23"/>
      <c r="H15" s="26"/>
      <c r="I15" s="23"/>
    </row>
    <row r="16" spans="2:9" ht="16.5" customHeight="1">
      <c r="B16" s="27"/>
      <c r="C16" s="20"/>
      <c r="D16" s="20"/>
      <c r="E16" s="26"/>
      <c r="F16" s="23"/>
      <c r="G16" s="23"/>
      <c r="H16" s="28"/>
      <c r="I16" s="23"/>
    </row>
    <row r="17" spans="2:9" ht="16.5" customHeight="1">
      <c r="B17" s="29"/>
      <c r="C17" s="30"/>
      <c r="D17" s="30"/>
      <c r="E17" s="26"/>
      <c r="F17" s="23"/>
      <c r="G17" s="23"/>
      <c r="H17" s="26"/>
      <c r="I17" s="23"/>
    </row>
    <row r="18" spans="2:9" ht="16.5" customHeight="1">
      <c r="B18" s="31"/>
      <c r="C18" s="30"/>
      <c r="D18" s="30"/>
      <c r="E18" s="26"/>
      <c r="F18" s="23"/>
      <c r="G18" s="23"/>
      <c r="H18" s="26"/>
      <c r="I18" s="23"/>
    </row>
    <row r="19" spans="2:9" ht="16.5" customHeight="1">
      <c r="B19" s="31"/>
      <c r="C19" s="30"/>
      <c r="D19" s="30"/>
      <c r="E19" s="26"/>
      <c r="F19" s="23"/>
      <c r="G19" s="23"/>
      <c r="H19" s="26"/>
      <c r="I19" s="23"/>
    </row>
    <row r="20" spans="2:9" ht="16.5" customHeight="1">
      <c r="B20" s="27"/>
      <c r="C20" s="30"/>
      <c r="D20" s="30"/>
      <c r="E20" s="26"/>
      <c r="F20" s="23"/>
      <c r="G20" s="23"/>
      <c r="H20" s="18"/>
      <c r="I20" s="23"/>
    </row>
    <row r="21" spans="2:9" ht="16.5" customHeight="1">
      <c r="B21" s="32" t="s">
        <v>227</v>
      </c>
      <c r="C21" s="32"/>
      <c r="D21" s="32"/>
      <c r="E21" s="32"/>
      <c r="F21" s="32"/>
      <c r="G21" s="32"/>
      <c r="H21" s="32"/>
      <c r="I21" s="32"/>
    </row>
    <row r="22" spans="2:9" ht="16.5" customHeight="1">
      <c r="B22" s="33" t="s">
        <v>228</v>
      </c>
      <c r="C22" s="33"/>
      <c r="D22" s="33"/>
      <c r="E22" s="33"/>
      <c r="F22" s="33"/>
      <c r="G22" s="33"/>
      <c r="H22" s="33"/>
      <c r="I22" s="33"/>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F17:K18"/>
  <sheetViews>
    <sheetView zoomScaleSheetLayoutView="100" workbookViewId="0" topLeftCell="A1">
      <selection activeCell="E17" sqref="E17:P23"/>
    </sheetView>
  </sheetViews>
  <sheetFormatPr defaultColWidth="9.33203125" defaultRowHeight="11.25"/>
  <cols>
    <col min="6" max="6" width="23.33203125" style="0" customWidth="1"/>
    <col min="8" max="9" width="13" style="0" bestFit="1" customWidth="1"/>
    <col min="10" max="11" width="12" style="0" bestFit="1" customWidth="1"/>
  </cols>
  <sheetData>
    <row r="17" ht="156" customHeight="1">
      <c r="F17" s="1"/>
    </row>
    <row r="18" spans="8:11" ht="11.25">
      <c r="H18" s="2"/>
      <c r="I18" s="2"/>
      <c r="J18" s="2"/>
      <c r="K18" s="2"/>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4" t="s">
        <v>6</v>
      </c>
      <c r="E2" s="114"/>
      <c r="F2" s="114"/>
      <c r="G2" s="114"/>
    </row>
    <row r="3" ht="12.75">
      <c r="D3" s="115" t="s">
        <v>2</v>
      </c>
    </row>
    <row r="4" spans="4:7" ht="21.75" customHeight="1">
      <c r="D4" s="116" t="s">
        <v>7</v>
      </c>
      <c r="E4" s="117" t="s">
        <v>8</v>
      </c>
      <c r="F4" s="116" t="s">
        <v>9</v>
      </c>
      <c r="G4" s="116" t="s">
        <v>10</v>
      </c>
    </row>
    <row r="5" spans="4:7" ht="21.75" customHeight="1">
      <c r="D5" s="116" t="s">
        <v>11</v>
      </c>
      <c r="E5" s="118" t="s">
        <v>12</v>
      </c>
      <c r="F5" s="116" t="s">
        <v>13</v>
      </c>
      <c r="G5" s="119"/>
    </row>
    <row r="6" spans="4:7" ht="21.75" customHeight="1">
      <c r="D6" s="116" t="s">
        <v>14</v>
      </c>
      <c r="E6" s="120" t="s">
        <v>15</v>
      </c>
      <c r="F6" s="116" t="s">
        <v>13</v>
      </c>
      <c r="G6" s="119"/>
    </row>
    <row r="7" spans="4:7" ht="21.75" customHeight="1">
      <c r="D7" s="116" t="s">
        <v>16</v>
      </c>
      <c r="E7" s="118" t="s">
        <v>17</v>
      </c>
      <c r="F7" s="116" t="s">
        <v>13</v>
      </c>
      <c r="G7" s="119"/>
    </row>
    <row r="8" spans="4:7" ht="21.75" customHeight="1">
      <c r="D8" s="116" t="s">
        <v>18</v>
      </c>
      <c r="E8" s="118" t="s">
        <v>19</v>
      </c>
      <c r="F8" s="116" t="s">
        <v>13</v>
      </c>
      <c r="G8" s="119"/>
    </row>
    <row r="9" spans="4:7" ht="21.75" customHeight="1">
      <c r="D9" s="116" t="s">
        <v>20</v>
      </c>
      <c r="E9" s="118" t="s">
        <v>21</v>
      </c>
      <c r="F9" s="116" t="s">
        <v>13</v>
      </c>
      <c r="G9" s="119"/>
    </row>
    <row r="10" spans="4:7" ht="21.75" customHeight="1">
      <c r="D10" s="116" t="s">
        <v>22</v>
      </c>
      <c r="E10" s="120" t="s">
        <v>23</v>
      </c>
      <c r="F10" s="116" t="s">
        <v>13</v>
      </c>
      <c r="G10" s="119"/>
    </row>
    <row r="11" spans="4:7" ht="21.75" customHeight="1">
      <c r="D11" s="116" t="s">
        <v>24</v>
      </c>
      <c r="E11" s="120" t="s">
        <v>25</v>
      </c>
      <c r="F11" s="116" t="s">
        <v>13</v>
      </c>
      <c r="G11" s="119"/>
    </row>
    <row r="12" spans="4:7" ht="21.75" customHeight="1">
      <c r="D12" s="116" t="s">
        <v>26</v>
      </c>
      <c r="E12" s="120" t="s">
        <v>27</v>
      </c>
      <c r="F12" s="116" t="s">
        <v>28</v>
      </c>
      <c r="G12" s="120" t="s">
        <v>29</v>
      </c>
    </row>
    <row r="13" spans="4:7" ht="21.75" customHeight="1">
      <c r="D13" s="121"/>
      <c r="E13" s="122"/>
      <c r="F13" s="122"/>
      <c r="G13" s="122"/>
    </row>
    <row r="16" ht="11.25">
      <c r="E16" s="12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G23" sqref="G2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3" t="s">
        <v>12</v>
      </c>
      <c r="C1" s="3"/>
      <c r="D1" s="3"/>
      <c r="E1" s="3"/>
      <c r="F1" s="106"/>
      <c r="G1" s="106"/>
    </row>
    <row r="2" spans="2:6" ht="13.5" customHeight="1">
      <c r="B2" s="3"/>
      <c r="C2" s="3"/>
      <c r="D2" s="3"/>
      <c r="E2" s="34" t="s">
        <v>30</v>
      </c>
      <c r="F2" s="3"/>
    </row>
    <row r="3" spans="2:6" ht="9.75" customHeight="1">
      <c r="B3" s="4" t="s">
        <v>31</v>
      </c>
      <c r="C3" s="4"/>
      <c r="D3" s="6"/>
      <c r="E3" s="34" t="s">
        <v>32</v>
      </c>
      <c r="F3" s="6"/>
    </row>
    <row r="4" spans="2:5" ht="21" customHeight="1">
      <c r="B4" s="14" t="s">
        <v>33</v>
      </c>
      <c r="C4" s="15"/>
      <c r="D4" s="16" t="s">
        <v>34</v>
      </c>
      <c r="E4" s="16"/>
    </row>
    <row r="5" spans="2:5" s="62" customFormat="1" ht="24" customHeight="1">
      <c r="B5" s="16" t="s">
        <v>35</v>
      </c>
      <c r="C5" s="16" t="s">
        <v>36</v>
      </c>
      <c r="D5" s="16" t="s">
        <v>37</v>
      </c>
      <c r="E5" s="16" t="s">
        <v>36</v>
      </c>
    </row>
    <row r="6" spans="2:5" ht="15" customHeight="1">
      <c r="B6" s="25" t="s">
        <v>38</v>
      </c>
      <c r="C6" s="74">
        <v>4588.469999999999</v>
      </c>
      <c r="D6" s="26" t="s">
        <v>39</v>
      </c>
      <c r="E6" s="70">
        <v>793.74</v>
      </c>
    </row>
    <row r="7" spans="2:5" ht="15" customHeight="1">
      <c r="B7" s="25" t="s">
        <v>40</v>
      </c>
      <c r="C7" s="69">
        <v>4588.469999999999</v>
      </c>
      <c r="D7" s="26" t="s">
        <v>41</v>
      </c>
      <c r="E7" s="70"/>
    </row>
    <row r="8" spans="2:5" ht="15" customHeight="1">
      <c r="B8" s="25" t="s">
        <v>42</v>
      </c>
      <c r="C8" s="69"/>
      <c r="D8" s="26" t="s">
        <v>43</v>
      </c>
      <c r="E8" s="70"/>
    </row>
    <row r="9" spans="2:5" ht="15" customHeight="1">
      <c r="B9" s="25" t="s">
        <v>44</v>
      </c>
      <c r="C9" s="69"/>
      <c r="D9" s="26" t="s">
        <v>45</v>
      </c>
      <c r="E9" s="70"/>
    </row>
    <row r="10" spans="2:5" ht="15" customHeight="1">
      <c r="B10" s="25" t="s">
        <v>46</v>
      </c>
      <c r="C10" s="69"/>
      <c r="D10" s="26" t="s">
        <v>47</v>
      </c>
      <c r="E10" s="70"/>
    </row>
    <row r="11" spans="2:5" ht="15" customHeight="1">
      <c r="B11" s="25" t="s">
        <v>48</v>
      </c>
      <c r="C11" s="69"/>
      <c r="D11" s="26" t="s">
        <v>49</v>
      </c>
      <c r="E11" s="70"/>
    </row>
    <row r="12" spans="2:5" ht="15" customHeight="1">
      <c r="B12" s="25" t="s">
        <v>50</v>
      </c>
      <c r="C12" s="69"/>
      <c r="D12" s="26" t="s">
        <v>51</v>
      </c>
      <c r="E12" s="70"/>
    </row>
    <row r="13" spans="2:5" ht="15" customHeight="1">
      <c r="B13" s="25" t="s">
        <v>52</v>
      </c>
      <c r="C13" s="69"/>
      <c r="D13" s="26" t="s">
        <v>53</v>
      </c>
      <c r="E13" s="70">
        <v>3992.17</v>
      </c>
    </row>
    <row r="14" spans="2:5" ht="15" customHeight="1">
      <c r="B14" s="27" t="s">
        <v>54</v>
      </c>
      <c r="C14" s="69"/>
      <c r="D14" s="26" t="s">
        <v>55</v>
      </c>
      <c r="E14" s="70">
        <v>18.74</v>
      </c>
    </row>
    <row r="15" spans="2:5" ht="15" customHeight="1">
      <c r="B15" s="27" t="s">
        <v>56</v>
      </c>
      <c r="C15" s="74">
        <v>248.94</v>
      </c>
      <c r="D15" s="26" t="s">
        <v>57</v>
      </c>
      <c r="E15" s="70"/>
    </row>
    <row r="16" spans="2:5" ht="15" customHeight="1">
      <c r="B16" s="107"/>
      <c r="C16" s="70"/>
      <c r="D16" s="26" t="s">
        <v>58</v>
      </c>
      <c r="E16" s="70"/>
    </row>
    <row r="17" spans="2:5" ht="15" customHeight="1">
      <c r="B17" s="27"/>
      <c r="C17" s="74"/>
      <c r="D17" s="26" t="s">
        <v>59</v>
      </c>
      <c r="E17" s="70"/>
    </row>
    <row r="18" spans="2:5" ht="15" customHeight="1">
      <c r="B18" s="27"/>
      <c r="C18" s="75"/>
      <c r="D18" s="26" t="s">
        <v>60</v>
      </c>
      <c r="E18" s="70"/>
    </row>
    <row r="19" spans="2:5" ht="15" customHeight="1">
      <c r="B19" s="107"/>
      <c r="C19" s="74"/>
      <c r="D19" s="26" t="s">
        <v>61</v>
      </c>
      <c r="E19" s="70"/>
    </row>
    <row r="20" spans="2:5" ht="15" customHeight="1">
      <c r="B20" s="107"/>
      <c r="C20" s="74"/>
      <c r="D20" s="26" t="s">
        <v>62</v>
      </c>
      <c r="E20" s="70"/>
    </row>
    <row r="21" spans="2:5" ht="15" customHeight="1">
      <c r="B21" s="29"/>
      <c r="C21" s="74"/>
      <c r="D21" s="26" t="s">
        <v>63</v>
      </c>
      <c r="E21" s="70"/>
    </row>
    <row r="22" spans="2:5" ht="15" customHeight="1">
      <c r="B22" s="29"/>
      <c r="C22" s="74"/>
      <c r="D22" s="26" t="s">
        <v>64</v>
      </c>
      <c r="E22" s="70"/>
    </row>
    <row r="23" spans="2:5" ht="15" customHeight="1">
      <c r="B23" s="29"/>
      <c r="C23" s="74"/>
      <c r="D23" s="26" t="s">
        <v>65</v>
      </c>
      <c r="E23" s="70"/>
    </row>
    <row r="24" spans="2:5" ht="15" customHeight="1">
      <c r="B24" s="29"/>
      <c r="C24" s="74"/>
      <c r="D24" s="26" t="s">
        <v>66</v>
      </c>
      <c r="E24" s="70"/>
    </row>
    <row r="25" spans="2:5" ht="15" customHeight="1">
      <c r="B25" s="107"/>
      <c r="C25" s="74"/>
      <c r="D25" s="26" t="s">
        <v>67</v>
      </c>
      <c r="E25" s="70"/>
    </row>
    <row r="26" spans="2:5" ht="15" customHeight="1">
      <c r="B26" s="107"/>
      <c r="C26" s="75"/>
      <c r="D26" s="26" t="s">
        <v>68</v>
      </c>
      <c r="E26" s="70"/>
    </row>
    <row r="27" spans="2:5" ht="15" customHeight="1">
      <c r="B27" s="107"/>
      <c r="C27" s="74"/>
      <c r="E27" s="70"/>
    </row>
    <row r="28" spans="2:5" ht="15" customHeight="1">
      <c r="B28" s="78" t="s">
        <v>69</v>
      </c>
      <c r="C28" s="74">
        <f>C6+C15</f>
        <v>4837.409999999999</v>
      </c>
      <c r="D28" s="78" t="s">
        <v>70</v>
      </c>
      <c r="E28" s="70">
        <f>SUM(E6:E27)</f>
        <v>4804.65</v>
      </c>
    </row>
    <row r="29" spans="2:5" ht="19.5" customHeight="1">
      <c r="B29" s="68" t="s">
        <v>71</v>
      </c>
      <c r="C29" s="74"/>
      <c r="D29" s="28" t="s">
        <v>72</v>
      </c>
      <c r="E29" s="70"/>
    </row>
    <row r="30" spans="2:5" ht="15" customHeight="1">
      <c r="B30" s="28" t="s">
        <v>73</v>
      </c>
      <c r="C30" s="74">
        <v>160.77</v>
      </c>
      <c r="D30" s="83" t="s">
        <v>74</v>
      </c>
      <c r="E30" s="70">
        <v>193.53</v>
      </c>
    </row>
    <row r="31" spans="2:5" ht="15" customHeight="1">
      <c r="B31" s="26"/>
      <c r="C31" s="74"/>
      <c r="D31" s="83"/>
      <c r="E31" s="83"/>
    </row>
    <row r="32" spans="2:5" ht="15" customHeight="1">
      <c r="B32" s="84" t="s">
        <v>75</v>
      </c>
      <c r="C32" s="75">
        <f>C28+C30</f>
        <v>4998.179999999999</v>
      </c>
      <c r="D32" s="78" t="s">
        <v>76</v>
      </c>
      <c r="E32" s="70">
        <f>SUM(E28:E31)</f>
        <v>4998.179999999999</v>
      </c>
    </row>
    <row r="33" spans="2:5" ht="20.25" customHeight="1">
      <c r="B33" s="108" t="s">
        <v>77</v>
      </c>
      <c r="C33" s="109"/>
      <c r="D33" s="109"/>
      <c r="E33" s="110"/>
    </row>
    <row r="34" spans="2:5" ht="20.25" customHeight="1">
      <c r="B34" s="57" t="s">
        <v>78</v>
      </c>
      <c r="C34" s="111"/>
      <c r="D34" s="111"/>
      <c r="E34" s="112"/>
    </row>
    <row r="35" spans="2:5" ht="18" customHeight="1">
      <c r="B35" s="113"/>
      <c r="C35" s="113"/>
      <c r="D35" s="113"/>
      <c r="E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E6" sqref="E6"/>
    </sheetView>
  </sheetViews>
  <sheetFormatPr defaultColWidth="9.16015625" defaultRowHeight="12.75" customHeight="1"/>
  <cols>
    <col min="1" max="1" width="11.83203125" style="0" customWidth="1"/>
    <col min="2" max="2" width="11.5" style="0" customWidth="1"/>
    <col min="3" max="3" width="39.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3" t="s">
        <v>15</v>
      </c>
      <c r="C1" s="3"/>
      <c r="D1" s="3"/>
      <c r="E1" s="3"/>
      <c r="F1" s="3"/>
      <c r="G1" s="3"/>
      <c r="H1" s="3"/>
      <c r="I1" s="3"/>
      <c r="J1" s="3"/>
      <c r="K1" s="3"/>
      <c r="L1" s="3"/>
    </row>
    <row r="2" ht="21.75" customHeight="1">
      <c r="L2" s="47" t="s">
        <v>79</v>
      </c>
    </row>
    <row r="3" spans="2:12" s="95" customFormat="1" ht="16.5" customHeight="1">
      <c r="B3" s="4" t="s">
        <v>31</v>
      </c>
      <c r="C3" s="4"/>
      <c r="D3" s="87"/>
      <c r="E3" s="87"/>
      <c r="F3" s="87"/>
      <c r="G3" s="87"/>
      <c r="H3" s="87"/>
      <c r="I3" s="87"/>
      <c r="J3" s="87"/>
      <c r="K3" s="87"/>
      <c r="L3" s="47" t="s">
        <v>32</v>
      </c>
    </row>
    <row r="4" spans="2:12" s="95" customFormat="1" ht="19.5" customHeight="1">
      <c r="B4" s="96" t="s">
        <v>37</v>
      </c>
      <c r="C4" s="97"/>
      <c r="D4" s="40" t="s">
        <v>69</v>
      </c>
      <c r="E4" s="40" t="s">
        <v>80</v>
      </c>
      <c r="F4" s="40" t="s">
        <v>81</v>
      </c>
      <c r="G4" s="40" t="s">
        <v>82</v>
      </c>
      <c r="H4" s="40" t="s">
        <v>83</v>
      </c>
      <c r="I4" s="40" t="s">
        <v>84</v>
      </c>
      <c r="J4" s="40" t="s">
        <v>85</v>
      </c>
      <c r="K4" s="40" t="s">
        <v>86</v>
      </c>
      <c r="L4" s="40" t="s">
        <v>87</v>
      </c>
    </row>
    <row r="5" spans="2:12" ht="28.5" customHeight="1">
      <c r="B5" s="98" t="s">
        <v>88</v>
      </c>
      <c r="C5" s="99" t="s">
        <v>89</v>
      </c>
      <c r="D5" s="40"/>
      <c r="E5" s="40"/>
      <c r="F5" s="40"/>
      <c r="G5" s="40"/>
      <c r="H5" s="40"/>
      <c r="I5" s="40"/>
      <c r="J5" s="40"/>
      <c r="K5" s="40"/>
      <c r="L5" s="40"/>
    </row>
    <row r="6" spans="2:12" ht="19.5" customHeight="1">
      <c r="B6" s="89" t="s">
        <v>90</v>
      </c>
      <c r="C6" s="90"/>
      <c r="D6" s="74">
        <f>E6+L6</f>
        <v>4837.409999999999</v>
      </c>
      <c r="E6" s="74">
        <f>E7+E11+E20</f>
        <v>4588.469999999999</v>
      </c>
      <c r="F6" s="74">
        <f aca="true" t="shared" si="0" ref="F6:L6">F7+F11+F20</f>
        <v>0</v>
      </c>
      <c r="G6" s="74">
        <f t="shared" si="0"/>
        <v>0</v>
      </c>
      <c r="H6" s="74">
        <f t="shared" si="0"/>
        <v>0</v>
      </c>
      <c r="I6" s="74">
        <f t="shared" si="0"/>
        <v>0</v>
      </c>
      <c r="J6" s="74">
        <f t="shared" si="0"/>
        <v>0</v>
      </c>
      <c r="K6" s="74">
        <f t="shared" si="0"/>
        <v>0</v>
      </c>
      <c r="L6" s="74">
        <f t="shared" si="0"/>
        <v>248.94</v>
      </c>
    </row>
    <row r="7" spans="2:12" ht="19.5" customHeight="1">
      <c r="B7" s="19" t="s">
        <v>91</v>
      </c>
      <c r="C7" s="100" t="s">
        <v>92</v>
      </c>
      <c r="D7" s="74">
        <f aca="true" t="shared" si="1" ref="D7:D22">E7+L7</f>
        <v>826.5</v>
      </c>
      <c r="E7" s="101">
        <f>E8</f>
        <v>577.56</v>
      </c>
      <c r="F7" s="74"/>
      <c r="G7" s="74"/>
      <c r="H7" s="74"/>
      <c r="I7" s="74"/>
      <c r="J7" s="74"/>
      <c r="K7" s="74"/>
      <c r="L7" s="101">
        <f>L8</f>
        <v>248.94</v>
      </c>
    </row>
    <row r="8" spans="2:12" ht="19.5" customHeight="1">
      <c r="B8" s="19" t="s">
        <v>93</v>
      </c>
      <c r="C8" s="100" t="s">
        <v>94</v>
      </c>
      <c r="D8" s="74">
        <f t="shared" si="1"/>
        <v>826.5</v>
      </c>
      <c r="E8" s="102">
        <f>E9+E10</f>
        <v>577.56</v>
      </c>
      <c r="F8" s="74"/>
      <c r="G8" s="74"/>
      <c r="H8" s="74"/>
      <c r="I8" s="74"/>
      <c r="J8" s="74"/>
      <c r="K8" s="74"/>
      <c r="L8" s="101">
        <f>L9+L10</f>
        <v>248.94</v>
      </c>
    </row>
    <row r="9" spans="2:12" ht="19.5" customHeight="1">
      <c r="B9" s="19" t="s">
        <v>95</v>
      </c>
      <c r="C9" s="100" t="s">
        <v>96</v>
      </c>
      <c r="D9" s="74">
        <f t="shared" si="1"/>
        <v>809</v>
      </c>
      <c r="E9" s="101">
        <v>560.06</v>
      </c>
      <c r="F9" s="74"/>
      <c r="G9" s="74"/>
      <c r="H9" s="74"/>
      <c r="I9" s="74"/>
      <c r="J9" s="74"/>
      <c r="K9" s="74"/>
      <c r="L9" s="74">
        <v>248.94</v>
      </c>
    </row>
    <row r="10" spans="2:12" ht="19.5" customHeight="1">
      <c r="B10" s="19" t="s">
        <v>97</v>
      </c>
      <c r="C10" s="100" t="s">
        <v>98</v>
      </c>
      <c r="D10" s="74">
        <f t="shared" si="1"/>
        <v>17.5</v>
      </c>
      <c r="E10" s="101">
        <v>17.5</v>
      </c>
      <c r="F10" s="74"/>
      <c r="G10" s="74"/>
      <c r="H10" s="74"/>
      <c r="I10" s="74"/>
      <c r="J10" s="74"/>
      <c r="K10" s="74"/>
      <c r="L10" s="74"/>
    </row>
    <row r="11" spans="2:12" ht="19.5" customHeight="1">
      <c r="B11" s="19" t="s">
        <v>99</v>
      </c>
      <c r="C11" s="100" t="s">
        <v>100</v>
      </c>
      <c r="D11" s="74">
        <f t="shared" si="1"/>
        <v>3992.17</v>
      </c>
      <c r="E11" s="103">
        <v>3992.17</v>
      </c>
      <c r="F11" s="74"/>
      <c r="G11" s="74"/>
      <c r="H11" s="74"/>
      <c r="I11" s="74"/>
      <c r="J11" s="74"/>
      <c r="K11" s="74"/>
      <c r="L11" s="74"/>
    </row>
    <row r="12" spans="2:12" ht="19.5" customHeight="1">
      <c r="B12" s="19" t="s">
        <v>101</v>
      </c>
      <c r="C12" s="100" t="s">
        <v>102</v>
      </c>
      <c r="D12" s="74">
        <f t="shared" si="1"/>
        <v>26</v>
      </c>
      <c r="E12" s="101">
        <v>26</v>
      </c>
      <c r="F12" s="74"/>
      <c r="G12" s="74"/>
      <c r="H12" s="74"/>
      <c r="I12" s="74"/>
      <c r="J12" s="74"/>
      <c r="K12" s="74"/>
      <c r="L12" s="74"/>
    </row>
    <row r="13" spans="2:12" ht="19.5" customHeight="1">
      <c r="B13" s="19" t="s">
        <v>103</v>
      </c>
      <c r="C13" s="100" t="s">
        <v>104</v>
      </c>
      <c r="D13" s="74">
        <f t="shared" si="1"/>
        <v>26</v>
      </c>
      <c r="E13" s="101">
        <v>26</v>
      </c>
      <c r="F13" s="74"/>
      <c r="G13" s="74"/>
      <c r="H13" s="74"/>
      <c r="I13" s="74"/>
      <c r="J13" s="74"/>
      <c r="K13" s="74"/>
      <c r="L13" s="74"/>
    </row>
    <row r="14" spans="2:12" ht="19.5" customHeight="1">
      <c r="B14" s="19" t="s">
        <v>105</v>
      </c>
      <c r="C14" s="100" t="s">
        <v>106</v>
      </c>
      <c r="D14" s="74">
        <f t="shared" si="1"/>
        <v>51.17</v>
      </c>
      <c r="E14" s="101">
        <v>51.17</v>
      </c>
      <c r="F14" s="74"/>
      <c r="G14" s="74"/>
      <c r="H14" s="74"/>
      <c r="I14" s="74"/>
      <c r="J14" s="74"/>
      <c r="K14" s="74"/>
      <c r="L14" s="74"/>
    </row>
    <row r="15" spans="2:12" ht="19.5" customHeight="1">
      <c r="B15" s="19" t="s">
        <v>107</v>
      </c>
      <c r="C15" s="100" t="s">
        <v>108</v>
      </c>
      <c r="D15" s="74">
        <f t="shared" si="1"/>
        <v>51.17</v>
      </c>
      <c r="E15" s="101">
        <v>51.17</v>
      </c>
      <c r="F15" s="74"/>
      <c r="G15" s="74"/>
      <c r="H15" s="74"/>
      <c r="I15" s="74"/>
      <c r="J15" s="74"/>
      <c r="K15" s="74"/>
      <c r="L15" s="74"/>
    </row>
    <row r="16" spans="2:12" ht="19.5" customHeight="1">
      <c r="B16" s="19" t="s">
        <v>109</v>
      </c>
      <c r="C16" s="100" t="s">
        <v>110</v>
      </c>
      <c r="D16" s="74">
        <f t="shared" si="1"/>
        <v>3900</v>
      </c>
      <c r="E16" s="103">
        <v>3900</v>
      </c>
      <c r="F16" s="74"/>
      <c r="G16" s="74"/>
      <c r="H16" s="74"/>
      <c r="I16" s="74"/>
      <c r="J16" s="74"/>
      <c r="K16" s="74"/>
      <c r="L16" s="74"/>
    </row>
    <row r="17" spans="2:12" ht="19.5" customHeight="1">
      <c r="B17" s="19" t="s">
        <v>111</v>
      </c>
      <c r="C17" s="100" t="s">
        <v>112</v>
      </c>
      <c r="D17" s="74">
        <f t="shared" si="1"/>
        <v>3900</v>
      </c>
      <c r="E17" s="103">
        <v>3900</v>
      </c>
      <c r="F17" s="74"/>
      <c r="G17" s="74"/>
      <c r="H17" s="74"/>
      <c r="I17" s="74"/>
      <c r="J17" s="74"/>
      <c r="K17" s="74"/>
      <c r="L17" s="74"/>
    </row>
    <row r="18" spans="2:12" ht="19.5" customHeight="1">
      <c r="B18" s="19" t="s">
        <v>113</v>
      </c>
      <c r="C18" s="100" t="s">
        <v>114</v>
      </c>
      <c r="D18" s="74">
        <f t="shared" si="1"/>
        <v>15</v>
      </c>
      <c r="E18" s="101">
        <v>15</v>
      </c>
      <c r="F18" s="74"/>
      <c r="G18" s="74"/>
      <c r="H18" s="74"/>
      <c r="I18" s="74"/>
      <c r="J18" s="74"/>
      <c r="K18" s="74"/>
      <c r="L18" s="74"/>
    </row>
    <row r="19" spans="2:12" ht="19.5" customHeight="1">
      <c r="B19" s="19" t="s">
        <v>115</v>
      </c>
      <c r="C19" s="100" t="s">
        <v>116</v>
      </c>
      <c r="D19" s="74">
        <f t="shared" si="1"/>
        <v>15</v>
      </c>
      <c r="E19" s="101">
        <v>15</v>
      </c>
      <c r="F19" s="74"/>
      <c r="G19" s="74"/>
      <c r="H19" s="74"/>
      <c r="I19" s="74"/>
      <c r="J19" s="74"/>
      <c r="K19" s="74"/>
      <c r="L19" s="74"/>
    </row>
    <row r="20" spans="2:12" ht="19.5" customHeight="1">
      <c r="B20" s="19" t="s">
        <v>117</v>
      </c>
      <c r="C20" s="100" t="s">
        <v>118</v>
      </c>
      <c r="D20" s="74">
        <f t="shared" si="1"/>
        <v>18.74</v>
      </c>
      <c r="E20" s="101">
        <v>18.74</v>
      </c>
      <c r="F20" s="74"/>
      <c r="G20" s="74"/>
      <c r="H20" s="74"/>
      <c r="I20" s="74"/>
      <c r="J20" s="74"/>
      <c r="K20" s="74"/>
      <c r="L20" s="74"/>
    </row>
    <row r="21" spans="2:12" ht="19.5" customHeight="1">
      <c r="B21" s="19" t="s">
        <v>119</v>
      </c>
      <c r="C21" s="100" t="s">
        <v>120</v>
      </c>
      <c r="D21" s="74">
        <f t="shared" si="1"/>
        <v>18.74</v>
      </c>
      <c r="E21" s="101">
        <v>18.74</v>
      </c>
      <c r="F21" s="74"/>
      <c r="G21" s="74"/>
      <c r="H21" s="74"/>
      <c r="I21" s="74"/>
      <c r="J21" s="74"/>
      <c r="K21" s="74"/>
      <c r="L21" s="74"/>
    </row>
    <row r="22" spans="2:12" ht="19.5" customHeight="1">
      <c r="B22" s="19" t="s">
        <v>121</v>
      </c>
      <c r="C22" s="100" t="s">
        <v>122</v>
      </c>
      <c r="D22" s="74">
        <f t="shared" si="1"/>
        <v>18.74</v>
      </c>
      <c r="E22" s="101">
        <v>18.74</v>
      </c>
      <c r="F22" s="74"/>
      <c r="G22" s="74"/>
      <c r="H22" s="74"/>
      <c r="I22" s="74"/>
      <c r="J22" s="74"/>
      <c r="K22" s="74"/>
      <c r="L22" s="74"/>
    </row>
    <row r="23" spans="2:12" ht="23.25" customHeight="1">
      <c r="B23" s="104" t="s">
        <v>123</v>
      </c>
      <c r="C23" s="104"/>
      <c r="D23" s="104"/>
      <c r="E23" s="104"/>
      <c r="F23" s="104"/>
      <c r="G23" s="104"/>
      <c r="H23" s="104"/>
      <c r="I23" s="104"/>
      <c r="J23" s="104"/>
      <c r="K23" s="104"/>
      <c r="L23" s="104"/>
    </row>
    <row r="24" spans="2:12" ht="12.75" customHeight="1">
      <c r="B24" s="94" t="s">
        <v>124</v>
      </c>
      <c r="C24" s="105"/>
      <c r="D24" s="105"/>
      <c r="E24" s="105"/>
      <c r="F24" s="105"/>
      <c r="G24" s="105"/>
      <c r="H24" s="105"/>
      <c r="I24" s="105"/>
      <c r="J24" s="105"/>
      <c r="K24" s="105"/>
      <c r="L24" s="105"/>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6">
      <selection activeCell="C31" sqref="C31"/>
    </sheetView>
  </sheetViews>
  <sheetFormatPr defaultColWidth="9.16015625" defaultRowHeight="12.75" customHeight="1"/>
  <cols>
    <col min="1" max="1" width="12.5" style="0" customWidth="1"/>
    <col min="2" max="2" width="11.83203125" style="0" customWidth="1"/>
    <col min="3" max="3" width="40.332031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3" t="s">
        <v>17</v>
      </c>
      <c r="C1" s="3"/>
      <c r="D1" s="3"/>
      <c r="E1" s="3"/>
      <c r="F1" s="3"/>
      <c r="G1" s="3"/>
      <c r="H1" s="3"/>
      <c r="I1" s="3"/>
    </row>
    <row r="2" spans="2:9" ht="19.5" customHeight="1">
      <c r="B2" s="3"/>
      <c r="C2" s="3"/>
      <c r="D2" s="3"/>
      <c r="E2" s="3"/>
      <c r="F2" s="3"/>
      <c r="G2" s="3"/>
      <c r="H2" s="3"/>
      <c r="I2" s="47" t="s">
        <v>125</v>
      </c>
    </row>
    <row r="3" spans="2:9" ht="13.5" customHeight="1">
      <c r="B3" s="4" t="s">
        <v>31</v>
      </c>
      <c r="C3" s="4"/>
      <c r="D3" s="87"/>
      <c r="E3" s="87"/>
      <c r="F3" s="87"/>
      <c r="G3" s="87"/>
      <c r="H3" s="87"/>
      <c r="I3" s="47" t="s">
        <v>32</v>
      </c>
    </row>
    <row r="4" spans="2:9" ht="21" customHeight="1">
      <c r="B4" s="88" t="s">
        <v>37</v>
      </c>
      <c r="C4" s="88"/>
      <c r="D4" s="40" t="s">
        <v>90</v>
      </c>
      <c r="E4" s="40" t="s">
        <v>126</v>
      </c>
      <c r="F4" s="40" t="s">
        <v>127</v>
      </c>
      <c r="G4" s="40" t="s">
        <v>128</v>
      </c>
      <c r="H4" s="40" t="s">
        <v>129</v>
      </c>
      <c r="I4" s="40" t="s">
        <v>130</v>
      </c>
    </row>
    <row r="5" spans="2:9" ht="36.75" customHeight="1">
      <c r="B5" s="40" t="s">
        <v>88</v>
      </c>
      <c r="C5" s="40" t="s">
        <v>89</v>
      </c>
      <c r="D5" s="40"/>
      <c r="E5" s="40"/>
      <c r="F5" s="40"/>
      <c r="G5" s="40"/>
      <c r="H5" s="40"/>
      <c r="I5" s="40"/>
    </row>
    <row r="6" spans="2:9" ht="19.5" customHeight="1">
      <c r="B6" s="89" t="s">
        <v>90</v>
      </c>
      <c r="C6" s="90"/>
      <c r="D6" s="23">
        <f>E6+F6</f>
        <v>4804.650000000001</v>
      </c>
      <c r="E6" s="23">
        <f>E7+E12+E21</f>
        <v>4617.88</v>
      </c>
      <c r="F6" s="23">
        <f>F7+F12+F21</f>
        <v>186.77</v>
      </c>
      <c r="G6" s="70"/>
      <c r="H6" s="70"/>
      <c r="I6" s="70"/>
    </row>
    <row r="7" spans="2:9" ht="19.5" customHeight="1">
      <c r="B7" s="91" t="s">
        <v>91</v>
      </c>
      <c r="C7" s="92" t="s">
        <v>92</v>
      </c>
      <c r="D7" s="23">
        <f aca="true" t="shared" si="0" ref="D7:D23">E7+F7</f>
        <v>793.74</v>
      </c>
      <c r="E7" s="93">
        <f>E8</f>
        <v>632.97</v>
      </c>
      <c r="F7" s="93">
        <f>F8</f>
        <v>160.77</v>
      </c>
      <c r="G7" s="70"/>
      <c r="H7" s="70"/>
      <c r="I7" s="70"/>
    </row>
    <row r="8" spans="2:9" ht="19.5" customHeight="1">
      <c r="B8" s="91" t="s">
        <v>93</v>
      </c>
      <c r="C8" s="92" t="s">
        <v>94</v>
      </c>
      <c r="D8" s="23">
        <f t="shared" si="0"/>
        <v>793.74</v>
      </c>
      <c r="E8" s="93">
        <f>SUM(E9:E11)</f>
        <v>632.97</v>
      </c>
      <c r="F8" s="93">
        <f>SUM(F9:F11)</f>
        <v>160.77</v>
      </c>
      <c r="G8" s="70"/>
      <c r="H8" s="70"/>
      <c r="I8" s="70"/>
    </row>
    <row r="9" spans="2:9" ht="19.5" customHeight="1">
      <c r="B9" s="91" t="s">
        <v>95</v>
      </c>
      <c r="C9" s="92" t="s">
        <v>96</v>
      </c>
      <c r="D9" s="23">
        <f t="shared" si="0"/>
        <v>615.47</v>
      </c>
      <c r="E9" s="93">
        <v>615.47</v>
      </c>
      <c r="F9" s="23">
        <v>0</v>
      </c>
      <c r="G9" s="70"/>
      <c r="H9" s="70"/>
      <c r="I9" s="70"/>
    </row>
    <row r="10" spans="2:9" ht="19.5" customHeight="1">
      <c r="B10" s="91" t="s">
        <v>97</v>
      </c>
      <c r="C10" s="92" t="s">
        <v>98</v>
      </c>
      <c r="D10" s="23">
        <f t="shared" si="0"/>
        <v>17.5</v>
      </c>
      <c r="E10" s="93">
        <v>17.5</v>
      </c>
      <c r="F10" s="23">
        <v>0</v>
      </c>
      <c r="G10" s="70"/>
      <c r="H10" s="70"/>
      <c r="I10" s="70"/>
    </row>
    <row r="11" spans="2:9" ht="19.5" customHeight="1">
      <c r="B11" s="91" t="s">
        <v>131</v>
      </c>
      <c r="C11" s="92" t="s">
        <v>132</v>
      </c>
      <c r="D11" s="23">
        <f t="shared" si="0"/>
        <v>160.77</v>
      </c>
      <c r="E11" s="93">
        <v>0</v>
      </c>
      <c r="F11" s="23">
        <v>160.77</v>
      </c>
      <c r="G11" s="70"/>
      <c r="H11" s="70"/>
      <c r="I11" s="70"/>
    </row>
    <row r="12" spans="2:9" ht="19.5" customHeight="1">
      <c r="B12" s="91" t="s">
        <v>99</v>
      </c>
      <c r="C12" s="92" t="s">
        <v>100</v>
      </c>
      <c r="D12" s="23">
        <f t="shared" si="0"/>
        <v>3992.17</v>
      </c>
      <c r="E12" s="93">
        <v>3966.17</v>
      </c>
      <c r="F12" s="23">
        <v>26</v>
      </c>
      <c r="G12" s="70"/>
      <c r="H12" s="70"/>
      <c r="I12" s="70"/>
    </row>
    <row r="13" spans="2:9" ht="19.5" customHeight="1">
      <c r="B13" s="91" t="s">
        <v>101</v>
      </c>
      <c r="C13" s="92" t="s">
        <v>102</v>
      </c>
      <c r="D13" s="23">
        <f t="shared" si="0"/>
        <v>26</v>
      </c>
      <c r="E13" s="93">
        <v>0</v>
      </c>
      <c r="F13" s="23">
        <v>26</v>
      </c>
      <c r="G13" s="70"/>
      <c r="H13" s="70"/>
      <c r="I13" s="70"/>
    </row>
    <row r="14" spans="2:9" ht="19.5" customHeight="1">
      <c r="B14" s="91" t="s">
        <v>103</v>
      </c>
      <c r="C14" s="92" t="s">
        <v>104</v>
      </c>
      <c r="D14" s="23">
        <f t="shared" si="0"/>
        <v>26</v>
      </c>
      <c r="E14" s="93">
        <v>0</v>
      </c>
      <c r="F14" s="23">
        <v>26</v>
      </c>
      <c r="G14" s="70"/>
      <c r="H14" s="70"/>
      <c r="I14" s="70"/>
    </row>
    <row r="15" spans="2:9" ht="19.5" customHeight="1">
      <c r="B15" s="91" t="s">
        <v>105</v>
      </c>
      <c r="C15" s="92" t="s">
        <v>106</v>
      </c>
      <c r="D15" s="23">
        <f t="shared" si="0"/>
        <v>51.17</v>
      </c>
      <c r="E15" s="93">
        <v>51.17</v>
      </c>
      <c r="F15" s="23">
        <v>0</v>
      </c>
      <c r="G15" s="70"/>
      <c r="H15" s="70"/>
      <c r="I15" s="70"/>
    </row>
    <row r="16" spans="2:9" ht="19.5" customHeight="1">
      <c r="B16" s="91" t="s">
        <v>107</v>
      </c>
      <c r="C16" s="92" t="s">
        <v>108</v>
      </c>
      <c r="D16" s="23">
        <f t="shared" si="0"/>
        <v>51.17</v>
      </c>
      <c r="E16" s="93">
        <v>51.17</v>
      </c>
      <c r="F16" s="23">
        <v>0</v>
      </c>
      <c r="G16" s="70"/>
      <c r="H16" s="70"/>
      <c r="I16" s="70"/>
    </row>
    <row r="17" spans="2:9" ht="19.5" customHeight="1">
      <c r="B17" s="91" t="s">
        <v>109</v>
      </c>
      <c r="C17" s="92" t="s">
        <v>110</v>
      </c>
      <c r="D17" s="23">
        <f t="shared" si="0"/>
        <v>3900</v>
      </c>
      <c r="E17" s="93">
        <v>3900</v>
      </c>
      <c r="F17" s="23">
        <v>0</v>
      </c>
      <c r="G17" s="70"/>
      <c r="H17" s="70"/>
      <c r="I17" s="70"/>
    </row>
    <row r="18" spans="2:9" ht="19.5" customHeight="1">
      <c r="B18" s="91" t="s">
        <v>111</v>
      </c>
      <c r="C18" s="92" t="s">
        <v>112</v>
      </c>
      <c r="D18" s="23">
        <f t="shared" si="0"/>
        <v>3900</v>
      </c>
      <c r="E18" s="93">
        <v>3900</v>
      </c>
      <c r="F18" s="23">
        <v>0</v>
      </c>
      <c r="G18" s="70"/>
      <c r="H18" s="70"/>
      <c r="I18" s="70"/>
    </row>
    <row r="19" spans="2:9" ht="19.5" customHeight="1">
      <c r="B19" s="91" t="s">
        <v>113</v>
      </c>
      <c r="C19" s="92" t="s">
        <v>114</v>
      </c>
      <c r="D19" s="23">
        <f t="shared" si="0"/>
        <v>15</v>
      </c>
      <c r="E19" s="93">
        <v>15</v>
      </c>
      <c r="F19" s="23">
        <v>0</v>
      </c>
      <c r="G19" s="70"/>
      <c r="H19" s="70"/>
      <c r="I19" s="70"/>
    </row>
    <row r="20" spans="2:9" ht="19.5" customHeight="1">
      <c r="B20" s="91" t="s">
        <v>115</v>
      </c>
      <c r="C20" s="92" t="s">
        <v>116</v>
      </c>
      <c r="D20" s="23">
        <f t="shared" si="0"/>
        <v>15</v>
      </c>
      <c r="E20" s="93">
        <v>15</v>
      </c>
      <c r="F20" s="23">
        <v>0</v>
      </c>
      <c r="G20" s="70"/>
      <c r="H20" s="70"/>
      <c r="I20" s="70"/>
    </row>
    <row r="21" spans="2:9" ht="19.5" customHeight="1">
      <c r="B21" s="91" t="s">
        <v>117</v>
      </c>
      <c r="C21" s="92" t="s">
        <v>118</v>
      </c>
      <c r="D21" s="23">
        <f t="shared" si="0"/>
        <v>18.74</v>
      </c>
      <c r="E21" s="93">
        <v>18.74</v>
      </c>
      <c r="F21" s="23">
        <v>0</v>
      </c>
      <c r="G21" s="70"/>
      <c r="H21" s="70"/>
      <c r="I21" s="70"/>
    </row>
    <row r="22" spans="2:9" ht="19.5" customHeight="1">
      <c r="B22" s="91" t="s">
        <v>119</v>
      </c>
      <c r="C22" s="92" t="s">
        <v>120</v>
      </c>
      <c r="D22" s="23">
        <f t="shared" si="0"/>
        <v>18.74</v>
      </c>
      <c r="E22" s="93">
        <v>18.74</v>
      </c>
      <c r="F22" s="23">
        <v>0</v>
      </c>
      <c r="G22" s="70"/>
      <c r="H22" s="70"/>
      <c r="I22" s="70"/>
    </row>
    <row r="23" spans="2:9" ht="19.5" customHeight="1">
      <c r="B23" s="91" t="s">
        <v>121</v>
      </c>
      <c r="C23" s="92" t="s">
        <v>122</v>
      </c>
      <c r="D23" s="23">
        <f t="shared" si="0"/>
        <v>18.74</v>
      </c>
      <c r="E23" s="93">
        <v>18.74</v>
      </c>
      <c r="F23" s="23">
        <v>0</v>
      </c>
      <c r="G23" s="70"/>
      <c r="H23" s="70"/>
      <c r="I23" s="70"/>
    </row>
    <row r="24" spans="2:9" ht="21.75" customHeight="1">
      <c r="B24" s="32" t="s">
        <v>133</v>
      </c>
      <c r="C24" s="32"/>
      <c r="D24" s="32"/>
      <c r="E24" s="32"/>
      <c r="F24" s="32"/>
      <c r="G24" s="32"/>
      <c r="H24" s="32"/>
      <c r="I24" s="32"/>
    </row>
    <row r="25" spans="2:9" ht="21.75" customHeight="1">
      <c r="B25" s="94" t="s">
        <v>134</v>
      </c>
      <c r="C25" s="58"/>
      <c r="D25" s="58"/>
      <c r="E25" s="58"/>
      <c r="F25" s="58"/>
      <c r="G25" s="58"/>
      <c r="H25" s="58"/>
      <c r="I25" s="58"/>
    </row>
    <row r="29" ht="12.75" customHeight="1">
      <c r="D29" t="s">
        <v>2</v>
      </c>
    </row>
  </sheetData>
  <sheetProtection/>
  <mergeCells count="11">
    <mergeCell ref="B1:I1"/>
    <mergeCell ref="B3:C3"/>
    <mergeCell ref="B4:C4"/>
    <mergeCell ref="B6:C6"/>
    <mergeCell ref="B24:I2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ignoredErrors>
    <ignoredError sqref="E8:F8" formulaRange="1"/>
  </ignoredErrors>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L28" sqref="L28"/>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3" t="s">
        <v>19</v>
      </c>
      <c r="C1" s="3"/>
      <c r="D1" s="3"/>
      <c r="E1" s="3"/>
      <c r="F1" s="3"/>
      <c r="G1" s="3"/>
    </row>
    <row r="2" spans="2:7" ht="12">
      <c r="B2" s="63"/>
      <c r="C2" s="63"/>
      <c r="D2" s="63"/>
      <c r="E2" s="64"/>
      <c r="F2" s="65"/>
      <c r="G2" s="66" t="s">
        <v>135</v>
      </c>
    </row>
    <row r="3" spans="2:7" ht="16.5" customHeight="1">
      <c r="B3" s="4" t="s">
        <v>31</v>
      </c>
      <c r="C3" s="4"/>
      <c r="D3" s="6"/>
      <c r="E3" s="6"/>
      <c r="F3" s="6"/>
      <c r="G3" s="34" t="s">
        <v>32</v>
      </c>
    </row>
    <row r="4" spans="2:7" ht="19.5" customHeight="1">
      <c r="B4" s="16" t="s">
        <v>136</v>
      </c>
      <c r="C4" s="16"/>
      <c r="D4" s="14" t="s">
        <v>137</v>
      </c>
      <c r="E4" s="67"/>
      <c r="F4" s="67"/>
      <c r="G4" s="15"/>
    </row>
    <row r="5" spans="2:7" ht="36" customHeight="1">
      <c r="B5" s="16" t="s">
        <v>35</v>
      </c>
      <c r="C5" s="16" t="s">
        <v>36</v>
      </c>
      <c r="D5" s="16" t="s">
        <v>37</v>
      </c>
      <c r="E5" s="16" t="s">
        <v>90</v>
      </c>
      <c r="F5" s="40" t="s">
        <v>138</v>
      </c>
      <c r="G5" s="68" t="s">
        <v>139</v>
      </c>
    </row>
    <row r="6" spans="2:7" ht="19.5" customHeight="1">
      <c r="B6" s="18" t="s">
        <v>140</v>
      </c>
      <c r="C6" s="69">
        <v>4588.47</v>
      </c>
      <c r="D6" s="26" t="s">
        <v>39</v>
      </c>
      <c r="E6" s="70"/>
      <c r="F6" s="23">
        <v>738.33</v>
      </c>
      <c r="G6" s="70"/>
    </row>
    <row r="7" spans="2:7" ht="19.5" customHeight="1">
      <c r="B7" s="26" t="s">
        <v>141</v>
      </c>
      <c r="C7" s="69"/>
      <c r="D7" s="26" t="s">
        <v>41</v>
      </c>
      <c r="E7" s="26"/>
      <c r="F7" s="23"/>
      <c r="G7" s="70"/>
    </row>
    <row r="8" spans="2:7" ht="19.5" customHeight="1">
      <c r="B8" s="71" t="s">
        <v>142</v>
      </c>
      <c r="C8" s="69"/>
      <c r="D8" s="26" t="s">
        <v>43</v>
      </c>
      <c r="E8" s="26"/>
      <c r="F8" s="23"/>
      <c r="G8" s="70"/>
    </row>
    <row r="9" spans="2:7" ht="19.5" customHeight="1">
      <c r="B9" s="72"/>
      <c r="C9" s="69"/>
      <c r="D9" s="26" t="s">
        <v>45</v>
      </c>
      <c r="E9" s="26"/>
      <c r="F9" s="23"/>
      <c r="G9" s="70"/>
    </row>
    <row r="10" spans="2:7" ht="19.5" customHeight="1">
      <c r="B10" s="25"/>
      <c r="C10" s="69"/>
      <c r="D10" s="26" t="s">
        <v>47</v>
      </c>
      <c r="E10" s="70"/>
      <c r="F10" s="23"/>
      <c r="G10" s="70"/>
    </row>
    <row r="11" spans="2:7" ht="19.5" customHeight="1">
      <c r="B11" s="25"/>
      <c r="C11" s="69"/>
      <c r="D11" s="26" t="s">
        <v>49</v>
      </c>
      <c r="E11" s="26"/>
      <c r="F11" s="23"/>
      <c r="G11" s="70"/>
    </row>
    <row r="12" spans="2:7" ht="19.5" customHeight="1">
      <c r="B12" s="25"/>
      <c r="C12" s="69"/>
      <c r="D12" s="26" t="s">
        <v>51</v>
      </c>
      <c r="E12" s="26"/>
      <c r="F12" s="23"/>
      <c r="G12" s="70"/>
    </row>
    <row r="13" spans="2:7" ht="19.5" customHeight="1">
      <c r="B13" s="25"/>
      <c r="C13" s="69"/>
      <c r="D13" s="26" t="s">
        <v>53</v>
      </c>
      <c r="E13" s="70"/>
      <c r="F13" s="23">
        <v>3992.17</v>
      </c>
      <c r="G13" s="70"/>
    </row>
    <row r="14" spans="2:7" ht="19.5" customHeight="1">
      <c r="B14" s="27"/>
      <c r="C14" s="69"/>
      <c r="D14" s="26" t="s">
        <v>55</v>
      </c>
      <c r="E14" s="70"/>
      <c r="F14" s="23">
        <v>18.74</v>
      </c>
      <c r="G14" s="70"/>
    </row>
    <row r="15" spans="2:7" ht="19.5" customHeight="1">
      <c r="B15" s="27"/>
      <c r="C15" s="70"/>
      <c r="D15" s="26" t="s">
        <v>57</v>
      </c>
      <c r="E15" s="26"/>
      <c r="F15" s="23"/>
      <c r="G15" s="70"/>
    </row>
    <row r="16" spans="2:7" ht="19.5" customHeight="1">
      <c r="B16" s="73"/>
      <c r="C16" s="70"/>
      <c r="D16" s="26" t="s">
        <v>58</v>
      </c>
      <c r="E16" s="70"/>
      <c r="F16" s="23"/>
      <c r="G16" s="70"/>
    </row>
    <row r="17" spans="2:7" ht="19.5" customHeight="1">
      <c r="B17" s="27"/>
      <c r="C17" s="74"/>
      <c r="D17" s="26" t="s">
        <v>59</v>
      </c>
      <c r="E17" s="70"/>
      <c r="F17" s="23"/>
      <c r="G17" s="70"/>
    </row>
    <row r="18" spans="2:7" ht="19.5" customHeight="1">
      <c r="B18" s="27"/>
      <c r="C18" s="75"/>
      <c r="D18" s="26" t="s">
        <v>60</v>
      </c>
      <c r="E18" s="26"/>
      <c r="F18" s="23"/>
      <c r="G18" s="70"/>
    </row>
    <row r="19" spans="2:7" ht="19.5" customHeight="1">
      <c r="B19" s="27"/>
      <c r="C19" s="74"/>
      <c r="D19" s="26" t="s">
        <v>61</v>
      </c>
      <c r="E19" s="26"/>
      <c r="F19" s="23"/>
      <c r="G19" s="70"/>
    </row>
    <row r="20" spans="2:7" ht="19.5" customHeight="1">
      <c r="B20" s="73"/>
      <c r="C20" s="74"/>
      <c r="D20" s="26" t="s">
        <v>62</v>
      </c>
      <c r="E20" s="26"/>
      <c r="F20" s="23"/>
      <c r="G20" s="70"/>
    </row>
    <row r="21" spans="2:7" ht="19.5" customHeight="1">
      <c r="B21" s="73"/>
      <c r="C21" s="74"/>
      <c r="D21" s="26" t="s">
        <v>63</v>
      </c>
      <c r="E21" s="70"/>
      <c r="F21" s="23"/>
      <c r="G21" s="70"/>
    </row>
    <row r="22" spans="2:7" ht="19.5" customHeight="1">
      <c r="B22" s="27"/>
      <c r="C22" s="74"/>
      <c r="D22" s="26" t="s">
        <v>64</v>
      </c>
      <c r="E22" s="26"/>
      <c r="F22" s="23"/>
      <c r="G22" s="70"/>
    </row>
    <row r="23" spans="2:7" ht="19.5" customHeight="1">
      <c r="B23" s="27"/>
      <c r="C23" s="74"/>
      <c r="D23" s="26" t="s">
        <v>65</v>
      </c>
      <c r="E23" s="26"/>
      <c r="F23" s="23"/>
      <c r="G23" s="70"/>
    </row>
    <row r="24" spans="2:7" ht="19.5" customHeight="1">
      <c r="B24" s="27"/>
      <c r="C24" s="74"/>
      <c r="D24" s="26" t="s">
        <v>66</v>
      </c>
      <c r="E24" s="70"/>
      <c r="F24" s="23"/>
      <c r="G24" s="70"/>
    </row>
    <row r="25" spans="2:7" ht="19.5" customHeight="1">
      <c r="B25" s="27"/>
      <c r="C25" s="74"/>
      <c r="D25" s="26" t="s">
        <v>67</v>
      </c>
      <c r="E25" s="26"/>
      <c r="F25" s="23"/>
      <c r="G25" s="70"/>
    </row>
    <row r="26" spans="2:7" ht="19.5" customHeight="1">
      <c r="B26" s="73"/>
      <c r="C26" s="75"/>
      <c r="D26" s="26" t="s">
        <v>68</v>
      </c>
      <c r="E26" s="26"/>
      <c r="F26" s="23"/>
      <c r="G26" s="70"/>
    </row>
    <row r="27" spans="2:7" ht="19.5" customHeight="1">
      <c r="B27" s="73"/>
      <c r="C27" s="74"/>
      <c r="D27" s="76"/>
      <c r="E27" s="76"/>
      <c r="F27" s="23"/>
      <c r="G27" s="70"/>
    </row>
    <row r="28" spans="2:7" ht="19.5" customHeight="1">
      <c r="B28" s="73"/>
      <c r="C28" s="74"/>
      <c r="D28" s="26"/>
      <c r="E28" s="26"/>
      <c r="F28" s="23"/>
      <c r="G28" s="77"/>
    </row>
    <row r="29" spans="2:7" ht="19.5" customHeight="1">
      <c r="B29" s="78" t="s">
        <v>69</v>
      </c>
      <c r="C29" s="20">
        <f>SUM(C6:C28)</f>
        <v>4588.47</v>
      </c>
      <c r="D29" s="78" t="s">
        <v>70</v>
      </c>
      <c r="E29" s="70"/>
      <c r="F29" s="23">
        <f>SUM(F6:F28)</f>
        <v>4749.24</v>
      </c>
      <c r="G29" s="70"/>
    </row>
    <row r="30" spans="2:7" ht="19.5" customHeight="1">
      <c r="B30" s="26" t="s">
        <v>143</v>
      </c>
      <c r="C30" s="20">
        <v>160.77</v>
      </c>
      <c r="D30" s="27" t="s">
        <v>144</v>
      </c>
      <c r="E30" s="70"/>
      <c r="F30" s="70"/>
      <c r="G30" s="79"/>
    </row>
    <row r="31" spans="2:7" ht="19.5" customHeight="1">
      <c r="B31" s="26" t="s">
        <v>145</v>
      </c>
      <c r="C31" s="20">
        <v>160.77</v>
      </c>
      <c r="D31" s="80"/>
      <c r="E31" s="27"/>
      <c r="F31" s="81"/>
      <c r="G31" s="82"/>
    </row>
    <row r="32" spans="2:7" ht="19.5" customHeight="1">
      <c r="B32" s="26" t="s">
        <v>146</v>
      </c>
      <c r="C32" s="74"/>
      <c r="D32" s="83"/>
      <c r="E32" s="82"/>
      <c r="F32" s="82"/>
      <c r="G32" s="82"/>
    </row>
    <row r="33" spans="2:7" ht="19.5" customHeight="1">
      <c r="B33" s="26"/>
      <c r="C33" s="74"/>
      <c r="D33" s="83"/>
      <c r="E33" s="82"/>
      <c r="F33" s="82"/>
      <c r="G33" s="82"/>
    </row>
    <row r="34" spans="2:7" ht="19.5" customHeight="1">
      <c r="B34" s="84" t="s">
        <v>75</v>
      </c>
      <c r="C34" s="85">
        <f>C29+C30</f>
        <v>4749.240000000001</v>
      </c>
      <c r="D34" s="84" t="s">
        <v>76</v>
      </c>
      <c r="E34" s="70"/>
      <c r="F34" s="23">
        <f>F29+F30</f>
        <v>4749.24</v>
      </c>
      <c r="G34" s="70"/>
    </row>
    <row r="35" spans="2:7" ht="19.5" customHeight="1">
      <c r="B35" s="86" t="s">
        <v>147</v>
      </c>
      <c r="C35" s="86"/>
      <c r="D35" s="86"/>
      <c r="E35" s="86"/>
      <c r="F35" s="86"/>
      <c r="G35" s="86"/>
    </row>
    <row r="36" ht="19.5" customHeight="1">
      <c r="B36" s="62" t="s">
        <v>124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B9" sqref="B9:D23"/>
    </sheetView>
  </sheetViews>
  <sheetFormatPr defaultColWidth="9.16015625" defaultRowHeight="12.75" customHeight="1"/>
  <cols>
    <col min="1" max="1" width="10.33203125" style="0" customWidth="1"/>
    <col min="2" max="2" width="11" style="0" customWidth="1"/>
    <col min="3" max="3" width="41.83203125" style="0" customWidth="1"/>
    <col min="4" max="9" width="16.83203125" style="0" customWidth="1"/>
  </cols>
  <sheetData>
    <row r="1" spans="2:9" ht="27" customHeight="1">
      <c r="B1" s="52" t="s">
        <v>148</v>
      </c>
      <c r="C1" s="52"/>
      <c r="D1" s="52"/>
      <c r="E1" s="52"/>
      <c r="F1" s="52"/>
      <c r="G1" s="52"/>
      <c r="H1" s="52"/>
      <c r="I1" s="52"/>
    </row>
    <row r="2" spans="2:9" ht="13.5" customHeight="1">
      <c r="B2" s="52"/>
      <c r="C2" s="52"/>
      <c r="D2" s="52"/>
      <c r="E2" s="52"/>
      <c r="F2" s="52"/>
      <c r="G2" s="52"/>
      <c r="H2" s="52"/>
      <c r="I2" s="47" t="s">
        <v>149</v>
      </c>
    </row>
    <row r="3" spans="2:9" ht="18" customHeight="1">
      <c r="B3" s="4" t="s">
        <v>31</v>
      </c>
      <c r="C3" s="4"/>
      <c r="D3" s="49"/>
      <c r="E3" s="49"/>
      <c r="F3" s="49"/>
      <c r="G3" s="49"/>
      <c r="H3" s="49"/>
      <c r="I3" s="48" t="s">
        <v>32</v>
      </c>
    </row>
    <row r="4" spans="2:9" ht="22.5" customHeight="1">
      <c r="B4" s="8" t="s">
        <v>35</v>
      </c>
      <c r="C4" s="8"/>
      <c r="D4" s="9" t="s">
        <v>70</v>
      </c>
      <c r="E4" s="10" t="s">
        <v>126</v>
      </c>
      <c r="F4" s="11"/>
      <c r="G4" s="12"/>
      <c r="H4" s="9" t="s">
        <v>127</v>
      </c>
      <c r="I4" s="9" t="s">
        <v>150</v>
      </c>
    </row>
    <row r="5" spans="2:9" ht="33.75" customHeight="1">
      <c r="B5" s="8" t="s">
        <v>88</v>
      </c>
      <c r="C5" s="8" t="s">
        <v>89</v>
      </c>
      <c r="D5" s="13"/>
      <c r="E5" s="8" t="s">
        <v>151</v>
      </c>
      <c r="F5" s="8" t="s">
        <v>152</v>
      </c>
      <c r="G5" s="8" t="s">
        <v>153</v>
      </c>
      <c r="H5" s="13"/>
      <c r="I5" s="13"/>
    </row>
    <row r="6" spans="2:9" ht="19.5" customHeight="1">
      <c r="B6" s="59"/>
      <c r="C6" s="60" t="s">
        <v>90</v>
      </c>
      <c r="D6" s="23">
        <f>E6+H6</f>
        <v>4749.24</v>
      </c>
      <c r="E6" s="23">
        <f>F6+G6</f>
        <v>4562.469999999999</v>
      </c>
      <c r="F6" s="23">
        <f>F7+F12+F21</f>
        <v>4471.28</v>
      </c>
      <c r="G6" s="23">
        <f>G7+G12+G21</f>
        <v>91.19</v>
      </c>
      <c r="H6" s="23">
        <f>H7+H12+H21</f>
        <v>186.77</v>
      </c>
      <c r="I6" s="56"/>
    </row>
    <row r="7" spans="2:9" ht="19.5" customHeight="1">
      <c r="B7" s="59" t="s">
        <v>91</v>
      </c>
      <c r="C7" s="61" t="s">
        <v>92</v>
      </c>
      <c r="D7" s="23">
        <f aca="true" t="shared" si="0" ref="D7:D23">E7+H7</f>
        <v>738.3299999999999</v>
      </c>
      <c r="E7" s="23">
        <f aca="true" t="shared" si="1" ref="E7:E23">F7+G7</f>
        <v>577.56</v>
      </c>
      <c r="F7" s="23">
        <f>F8</f>
        <v>500.21</v>
      </c>
      <c r="G7" s="23">
        <f>G8</f>
        <v>77.35</v>
      </c>
      <c r="H7" s="23">
        <f>H8</f>
        <v>160.77</v>
      </c>
      <c r="I7" s="56"/>
    </row>
    <row r="8" spans="2:9" ht="19.5" customHeight="1">
      <c r="B8" s="19" t="s">
        <v>93</v>
      </c>
      <c r="C8" s="61" t="s">
        <v>94</v>
      </c>
      <c r="D8" s="23">
        <f t="shared" si="0"/>
        <v>738.3299999999999</v>
      </c>
      <c r="E8" s="23">
        <f t="shared" si="1"/>
        <v>577.56</v>
      </c>
      <c r="F8" s="23">
        <f>SUM(F9:F11)</f>
        <v>500.21</v>
      </c>
      <c r="G8" s="23">
        <f>SUM(G9:G11)</f>
        <v>77.35</v>
      </c>
      <c r="H8" s="23">
        <f>SUM(H9:H11)</f>
        <v>160.77</v>
      </c>
      <c r="I8" s="56"/>
    </row>
    <row r="9" spans="2:9" ht="19.5" customHeight="1">
      <c r="B9" s="19" t="s">
        <v>95</v>
      </c>
      <c r="C9" s="61" t="s">
        <v>96</v>
      </c>
      <c r="D9" s="23">
        <f t="shared" si="0"/>
        <v>560.06</v>
      </c>
      <c r="E9" s="23">
        <f t="shared" si="1"/>
        <v>560.06</v>
      </c>
      <c r="F9" s="23">
        <v>500.21</v>
      </c>
      <c r="G9" s="23">
        <v>59.85</v>
      </c>
      <c r="H9" s="23">
        <v>0</v>
      </c>
      <c r="I9" s="56"/>
    </row>
    <row r="10" spans="2:9" ht="19.5" customHeight="1">
      <c r="B10" s="19" t="s">
        <v>97</v>
      </c>
      <c r="C10" s="61" t="s">
        <v>98</v>
      </c>
      <c r="D10" s="23">
        <f t="shared" si="0"/>
        <v>17.5</v>
      </c>
      <c r="E10" s="23">
        <f t="shared" si="1"/>
        <v>17.5</v>
      </c>
      <c r="F10" s="23">
        <v>0</v>
      </c>
      <c r="G10" s="23">
        <v>17.5</v>
      </c>
      <c r="H10" s="23">
        <v>0</v>
      </c>
      <c r="I10" s="56"/>
    </row>
    <row r="11" spans="2:9" ht="19.5" customHeight="1">
      <c r="B11" s="19" t="s">
        <v>131</v>
      </c>
      <c r="C11" s="61" t="s">
        <v>132</v>
      </c>
      <c r="D11" s="23">
        <f t="shared" si="0"/>
        <v>160.77</v>
      </c>
      <c r="E11" s="23">
        <f t="shared" si="1"/>
        <v>0</v>
      </c>
      <c r="F11" s="23">
        <v>0</v>
      </c>
      <c r="G11" s="23">
        <v>0</v>
      </c>
      <c r="H11" s="23">
        <v>160.77</v>
      </c>
      <c r="I11" s="56"/>
    </row>
    <row r="12" spans="2:9" ht="19.5" customHeight="1">
      <c r="B12" s="19" t="s">
        <v>99</v>
      </c>
      <c r="C12" s="61" t="s">
        <v>100</v>
      </c>
      <c r="D12" s="23">
        <f t="shared" si="0"/>
        <v>3992.17</v>
      </c>
      <c r="E12" s="23">
        <f t="shared" si="1"/>
        <v>3966.17</v>
      </c>
      <c r="F12" s="23">
        <f>F13+F15+F17+F19</f>
        <v>3952.33</v>
      </c>
      <c r="G12" s="23">
        <f>G13+G15+G17+G19</f>
        <v>13.84</v>
      </c>
      <c r="H12" s="23">
        <f>H13+H15+H17+H19</f>
        <v>26</v>
      </c>
      <c r="I12" s="56"/>
    </row>
    <row r="13" spans="2:9" ht="19.5" customHeight="1">
      <c r="B13" s="19" t="s">
        <v>101</v>
      </c>
      <c r="C13" s="61" t="s">
        <v>102</v>
      </c>
      <c r="D13" s="23">
        <f t="shared" si="0"/>
        <v>26</v>
      </c>
      <c r="E13" s="23">
        <f t="shared" si="1"/>
        <v>0</v>
      </c>
      <c r="F13" s="23">
        <v>0</v>
      </c>
      <c r="G13" s="23">
        <v>0</v>
      </c>
      <c r="H13" s="23">
        <v>26</v>
      </c>
      <c r="I13" s="56"/>
    </row>
    <row r="14" spans="2:9" ht="19.5" customHeight="1">
      <c r="B14" s="19" t="s">
        <v>103</v>
      </c>
      <c r="C14" s="61" t="s">
        <v>104</v>
      </c>
      <c r="D14" s="23">
        <f t="shared" si="0"/>
        <v>26</v>
      </c>
      <c r="E14" s="23">
        <f t="shared" si="1"/>
        <v>0</v>
      </c>
      <c r="F14" s="23">
        <v>0</v>
      </c>
      <c r="G14" s="23">
        <v>0</v>
      </c>
      <c r="H14" s="23">
        <v>26</v>
      </c>
      <c r="I14" s="56"/>
    </row>
    <row r="15" spans="2:9" ht="19.5" customHeight="1">
      <c r="B15" s="19" t="s">
        <v>105</v>
      </c>
      <c r="C15" s="61" t="s">
        <v>106</v>
      </c>
      <c r="D15" s="23">
        <f t="shared" si="0"/>
        <v>51.17</v>
      </c>
      <c r="E15" s="23">
        <f t="shared" si="1"/>
        <v>51.17</v>
      </c>
      <c r="F15" s="23">
        <v>51.17</v>
      </c>
      <c r="G15" s="23">
        <v>0</v>
      </c>
      <c r="H15" s="23">
        <v>0</v>
      </c>
      <c r="I15" s="56"/>
    </row>
    <row r="16" spans="2:9" ht="19.5" customHeight="1">
      <c r="B16" s="19" t="s">
        <v>107</v>
      </c>
      <c r="C16" s="61" t="s">
        <v>108</v>
      </c>
      <c r="D16" s="23">
        <f t="shared" si="0"/>
        <v>51.17</v>
      </c>
      <c r="E16" s="23">
        <f t="shared" si="1"/>
        <v>51.17</v>
      </c>
      <c r="F16" s="23">
        <v>51.17</v>
      </c>
      <c r="G16" s="23">
        <v>0</v>
      </c>
      <c r="H16" s="23">
        <v>0</v>
      </c>
      <c r="I16" s="56"/>
    </row>
    <row r="17" spans="2:9" ht="19.5" customHeight="1">
      <c r="B17" s="19" t="s">
        <v>109</v>
      </c>
      <c r="C17" s="61" t="s">
        <v>110</v>
      </c>
      <c r="D17" s="23">
        <f t="shared" si="0"/>
        <v>3900</v>
      </c>
      <c r="E17" s="23">
        <f t="shared" si="1"/>
        <v>3900</v>
      </c>
      <c r="F17" s="23">
        <v>3900</v>
      </c>
      <c r="G17" s="23">
        <v>0</v>
      </c>
      <c r="H17" s="23">
        <v>0</v>
      </c>
      <c r="I17" s="56"/>
    </row>
    <row r="18" spans="2:9" ht="19.5" customHeight="1">
      <c r="B18" s="19" t="s">
        <v>111</v>
      </c>
      <c r="C18" s="61" t="s">
        <v>112</v>
      </c>
      <c r="D18" s="23">
        <f t="shared" si="0"/>
        <v>3900</v>
      </c>
      <c r="E18" s="23">
        <f t="shared" si="1"/>
        <v>3900</v>
      </c>
      <c r="F18" s="23">
        <v>3900</v>
      </c>
      <c r="G18" s="23">
        <v>0</v>
      </c>
      <c r="H18" s="23">
        <v>0</v>
      </c>
      <c r="I18" s="56"/>
    </row>
    <row r="19" spans="2:9" ht="19.5" customHeight="1">
      <c r="B19" s="19" t="s">
        <v>113</v>
      </c>
      <c r="C19" s="61" t="s">
        <v>114</v>
      </c>
      <c r="D19" s="23">
        <f t="shared" si="0"/>
        <v>15</v>
      </c>
      <c r="E19" s="23">
        <f t="shared" si="1"/>
        <v>15</v>
      </c>
      <c r="F19" s="23">
        <v>1.16</v>
      </c>
      <c r="G19" s="23">
        <v>13.84</v>
      </c>
      <c r="H19" s="23">
        <v>0</v>
      </c>
      <c r="I19" s="56"/>
    </row>
    <row r="20" spans="2:9" ht="19.5" customHeight="1">
      <c r="B20" s="19" t="s">
        <v>115</v>
      </c>
      <c r="C20" s="61" t="s">
        <v>116</v>
      </c>
      <c r="D20" s="23">
        <f t="shared" si="0"/>
        <v>15</v>
      </c>
      <c r="E20" s="23">
        <f t="shared" si="1"/>
        <v>15</v>
      </c>
      <c r="F20" s="23">
        <v>1.16</v>
      </c>
      <c r="G20" s="23">
        <v>13.84</v>
      </c>
      <c r="H20" s="23">
        <v>0</v>
      </c>
      <c r="I20" s="56"/>
    </row>
    <row r="21" spans="2:9" ht="19.5" customHeight="1">
      <c r="B21" s="19" t="s">
        <v>117</v>
      </c>
      <c r="C21" s="61" t="s">
        <v>118</v>
      </c>
      <c r="D21" s="23">
        <f t="shared" si="0"/>
        <v>18.74</v>
      </c>
      <c r="E21" s="23">
        <f t="shared" si="1"/>
        <v>18.74</v>
      </c>
      <c r="F21" s="23">
        <v>18.74</v>
      </c>
      <c r="G21" s="23">
        <v>0</v>
      </c>
      <c r="H21" s="23">
        <v>0</v>
      </c>
      <c r="I21" s="56"/>
    </row>
    <row r="22" spans="2:9" ht="19.5" customHeight="1">
      <c r="B22" s="19" t="s">
        <v>119</v>
      </c>
      <c r="C22" s="61" t="s">
        <v>120</v>
      </c>
      <c r="D22" s="23">
        <f t="shared" si="0"/>
        <v>18.74</v>
      </c>
      <c r="E22" s="23">
        <f t="shared" si="1"/>
        <v>18.74</v>
      </c>
      <c r="F22" s="23">
        <v>18.74</v>
      </c>
      <c r="G22" s="23">
        <v>0</v>
      </c>
      <c r="H22" s="23">
        <v>0</v>
      </c>
      <c r="I22" s="56"/>
    </row>
    <row r="23" spans="2:9" ht="19.5" customHeight="1">
      <c r="B23" s="19" t="s">
        <v>121</v>
      </c>
      <c r="C23" s="61" t="s">
        <v>122</v>
      </c>
      <c r="D23" s="23">
        <f t="shared" si="0"/>
        <v>18.74</v>
      </c>
      <c r="E23" s="23">
        <f t="shared" si="1"/>
        <v>18.74</v>
      </c>
      <c r="F23" s="23">
        <v>18.74</v>
      </c>
      <c r="G23" s="23">
        <v>0</v>
      </c>
      <c r="H23" s="23">
        <v>0</v>
      </c>
      <c r="I23" s="56"/>
    </row>
    <row r="24" spans="2:9" ht="15.75" customHeight="1">
      <c r="B24" s="32" t="s">
        <v>154</v>
      </c>
      <c r="C24" s="32"/>
      <c r="D24" s="32"/>
      <c r="E24" s="32"/>
      <c r="F24" s="32"/>
      <c r="G24" s="32"/>
      <c r="H24" s="32"/>
      <c r="I24" s="32"/>
    </row>
    <row r="25" spans="2:9" ht="15.75" customHeight="1">
      <c r="B25" s="62" t="s">
        <v>124</v>
      </c>
      <c r="C25" s="58"/>
      <c r="D25" s="58"/>
      <c r="E25" s="58"/>
      <c r="F25" s="58"/>
      <c r="G25" s="58"/>
      <c r="H25" s="58"/>
      <c r="I25" s="58"/>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ignoredErrors>
    <ignoredError sqref="F8"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B1:G36"/>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1" t="s">
        <v>155</v>
      </c>
      <c r="C1" s="51"/>
      <c r="D1" s="51"/>
      <c r="E1" s="51"/>
      <c r="F1" s="51"/>
      <c r="G1" s="51"/>
    </row>
    <row r="2" spans="2:7" ht="12" customHeight="1">
      <c r="B2" s="52"/>
      <c r="C2" s="52"/>
      <c r="D2" s="52"/>
      <c r="E2" s="52"/>
      <c r="F2" s="52"/>
      <c r="G2" s="47" t="s">
        <v>156</v>
      </c>
    </row>
    <row r="3" spans="2:7" ht="22.5" customHeight="1">
      <c r="B3" s="4" t="s">
        <v>31</v>
      </c>
      <c r="C3" s="4"/>
      <c r="D3" s="49"/>
      <c r="E3" s="49"/>
      <c r="F3" s="49"/>
      <c r="G3" s="48" t="s">
        <v>32</v>
      </c>
    </row>
    <row r="4" spans="2:7" ht="19.5" customHeight="1">
      <c r="B4" s="8" t="s">
        <v>35</v>
      </c>
      <c r="C4" s="8"/>
      <c r="D4" s="9" t="s">
        <v>70</v>
      </c>
      <c r="E4" s="9" t="s">
        <v>152</v>
      </c>
      <c r="F4" s="9" t="s">
        <v>153</v>
      </c>
      <c r="G4" s="9" t="s">
        <v>150</v>
      </c>
    </row>
    <row r="5" spans="2:7" ht="29.25" customHeight="1">
      <c r="B5" s="8" t="s">
        <v>157</v>
      </c>
      <c r="C5" s="8" t="s">
        <v>89</v>
      </c>
      <c r="D5" s="13"/>
      <c r="E5" s="13"/>
      <c r="F5" s="13"/>
      <c r="G5" s="13"/>
    </row>
    <row r="6" spans="2:7" ht="19.5" customHeight="1">
      <c r="B6" s="53" t="s">
        <v>90</v>
      </c>
      <c r="C6" s="54"/>
      <c r="D6" s="55">
        <f>E6+F6</f>
        <v>4562.47</v>
      </c>
      <c r="E6" s="55">
        <f>E7+E16+E31</f>
        <v>4471.29</v>
      </c>
      <c r="F6" s="55">
        <f>F7+F16+F31</f>
        <v>91.17999999999999</v>
      </c>
      <c r="G6" s="13"/>
    </row>
    <row r="7" spans="2:7" ht="19.5" customHeight="1">
      <c r="B7" s="28">
        <v>301</v>
      </c>
      <c r="C7" s="28" t="s">
        <v>158</v>
      </c>
      <c r="D7" s="55">
        <f>E7+F7</f>
        <v>528.03</v>
      </c>
      <c r="E7" s="23">
        <f>SUM(E8:E15)</f>
        <v>528.03</v>
      </c>
      <c r="F7" s="23"/>
      <c r="G7" s="56"/>
    </row>
    <row r="8" spans="2:7" ht="19.5" customHeight="1">
      <c r="B8" s="26" t="s">
        <v>159</v>
      </c>
      <c r="C8" s="26" t="s">
        <v>160</v>
      </c>
      <c r="D8" s="55">
        <f>E8+F8</f>
        <v>166.62</v>
      </c>
      <c r="E8" s="23">
        <v>166.62</v>
      </c>
      <c r="F8" s="23"/>
      <c r="G8" s="56"/>
    </row>
    <row r="9" spans="2:7" ht="19.5" customHeight="1">
      <c r="B9" s="26" t="s">
        <v>161</v>
      </c>
      <c r="C9" s="26" t="s">
        <v>162</v>
      </c>
      <c r="D9" s="55">
        <f>E9+F9</f>
        <v>93.76</v>
      </c>
      <c r="E9" s="23">
        <v>93.76</v>
      </c>
      <c r="F9" s="23"/>
      <c r="G9" s="56"/>
    </row>
    <row r="10" spans="2:7" ht="19.5" customHeight="1">
      <c r="B10" s="26" t="s">
        <v>163</v>
      </c>
      <c r="C10" s="26" t="s">
        <v>164</v>
      </c>
      <c r="D10" s="55">
        <f>E10+F10</f>
        <v>82.67</v>
      </c>
      <c r="E10" s="23">
        <v>82.67</v>
      </c>
      <c r="F10" s="23"/>
      <c r="G10" s="56"/>
    </row>
    <row r="11" spans="2:7" ht="19.5" customHeight="1">
      <c r="B11" s="26" t="s">
        <v>165</v>
      </c>
      <c r="C11" s="26" t="s">
        <v>166</v>
      </c>
      <c r="D11" s="55">
        <f>E11+F11</f>
        <v>76.97</v>
      </c>
      <c r="E11" s="23">
        <v>76.97</v>
      </c>
      <c r="F11" s="23"/>
      <c r="G11" s="56"/>
    </row>
    <row r="12" spans="2:7" ht="19.5" customHeight="1">
      <c r="B12" s="26" t="s">
        <v>167</v>
      </c>
      <c r="C12" s="26" t="s">
        <v>168</v>
      </c>
      <c r="D12" s="55">
        <f>E12+F12</f>
        <v>51.17</v>
      </c>
      <c r="E12" s="23">
        <v>51.17</v>
      </c>
      <c r="F12" s="23"/>
      <c r="G12" s="56"/>
    </row>
    <row r="13" spans="2:7" ht="19.5" customHeight="1">
      <c r="B13" s="26" t="s">
        <v>169</v>
      </c>
      <c r="C13" s="26" t="s">
        <v>170</v>
      </c>
      <c r="D13" s="55">
        <f>E13+F13</f>
        <v>18.74</v>
      </c>
      <c r="E13" s="23">
        <v>18.74</v>
      </c>
      <c r="F13" s="23"/>
      <c r="G13" s="56"/>
    </row>
    <row r="14" spans="2:7" ht="19.5" customHeight="1">
      <c r="B14" s="26" t="s">
        <v>171</v>
      </c>
      <c r="C14" s="26" t="s">
        <v>172</v>
      </c>
      <c r="D14" s="55">
        <f>E14+F14</f>
        <v>1.27</v>
      </c>
      <c r="E14" s="23">
        <v>1.27</v>
      </c>
      <c r="F14" s="23"/>
      <c r="G14" s="56"/>
    </row>
    <row r="15" spans="2:7" ht="19.5" customHeight="1">
      <c r="B15" s="26" t="s">
        <v>173</v>
      </c>
      <c r="C15" s="26" t="s">
        <v>174</v>
      </c>
      <c r="D15" s="55">
        <f>E15+F15</f>
        <v>36.83</v>
      </c>
      <c r="E15" s="23">
        <v>36.83</v>
      </c>
      <c r="F15" s="23"/>
      <c r="G15" s="56"/>
    </row>
    <row r="16" spans="2:7" ht="19.5" customHeight="1">
      <c r="B16" s="28">
        <v>302</v>
      </c>
      <c r="C16" s="28" t="s">
        <v>175</v>
      </c>
      <c r="D16" s="55">
        <f>E16+F16</f>
        <v>91.17999999999999</v>
      </c>
      <c r="E16" s="23"/>
      <c r="F16" s="23">
        <f>SUM(F17:F30)</f>
        <v>91.17999999999999</v>
      </c>
      <c r="G16" s="56"/>
    </row>
    <row r="17" spans="2:7" ht="19.5" customHeight="1">
      <c r="B17" s="26" t="s">
        <v>176</v>
      </c>
      <c r="C17" s="26" t="s">
        <v>177</v>
      </c>
      <c r="D17" s="55">
        <f>E17+F17</f>
        <v>17.77</v>
      </c>
      <c r="E17" s="23"/>
      <c r="F17" s="23">
        <v>17.77</v>
      </c>
      <c r="G17" s="56"/>
    </row>
    <row r="18" spans="2:7" ht="19.5" customHeight="1">
      <c r="B18" s="26" t="s">
        <v>178</v>
      </c>
      <c r="C18" s="26" t="s">
        <v>179</v>
      </c>
      <c r="D18" s="55">
        <f>E18+F18</f>
        <v>23.95</v>
      </c>
      <c r="E18" s="23"/>
      <c r="F18" s="23">
        <v>23.95</v>
      </c>
      <c r="G18" s="56"/>
    </row>
    <row r="19" spans="2:7" ht="19.5" customHeight="1">
      <c r="B19" s="26" t="s">
        <v>180</v>
      </c>
      <c r="C19" s="26" t="s">
        <v>181</v>
      </c>
      <c r="D19" s="55">
        <f>E19+F19</f>
        <v>3</v>
      </c>
      <c r="E19" s="23"/>
      <c r="F19" s="23">
        <v>3</v>
      </c>
      <c r="G19" s="56"/>
    </row>
    <row r="20" spans="2:7" ht="19.5" customHeight="1">
      <c r="B20" s="26" t="s">
        <v>182</v>
      </c>
      <c r="C20" s="26" t="s">
        <v>183</v>
      </c>
      <c r="D20" s="55">
        <f>E20+F20</f>
        <v>0.44</v>
      </c>
      <c r="E20" s="23"/>
      <c r="F20" s="23">
        <v>0.44</v>
      </c>
      <c r="G20" s="56"/>
    </row>
    <row r="21" spans="2:7" ht="19.5" customHeight="1">
      <c r="B21" s="26" t="s">
        <v>184</v>
      </c>
      <c r="C21" s="26" t="s">
        <v>185</v>
      </c>
      <c r="D21" s="55">
        <f>E21+F21</f>
        <v>8.64</v>
      </c>
      <c r="E21" s="23"/>
      <c r="F21" s="23">
        <v>8.64</v>
      </c>
      <c r="G21" s="56"/>
    </row>
    <row r="22" spans="2:7" ht="19.5" customHeight="1">
      <c r="B22" s="26" t="s">
        <v>186</v>
      </c>
      <c r="C22" s="26" t="s">
        <v>187</v>
      </c>
      <c r="D22" s="55">
        <f>E22+F22</f>
        <v>0.2</v>
      </c>
      <c r="E22" s="23"/>
      <c r="F22" s="23">
        <v>0.2</v>
      </c>
      <c r="G22" s="56"/>
    </row>
    <row r="23" spans="2:7" ht="19.5" customHeight="1">
      <c r="B23" s="26" t="s">
        <v>188</v>
      </c>
      <c r="C23" s="26" t="s">
        <v>189</v>
      </c>
      <c r="D23" s="55">
        <f>E23+F23</f>
        <v>3</v>
      </c>
      <c r="E23" s="23"/>
      <c r="F23" s="23">
        <v>3</v>
      </c>
      <c r="G23" s="56"/>
    </row>
    <row r="24" spans="2:7" ht="19.5" customHeight="1">
      <c r="B24" s="26" t="s">
        <v>190</v>
      </c>
      <c r="C24" s="26" t="s">
        <v>191</v>
      </c>
      <c r="D24" s="55">
        <f>E24+F24</f>
        <v>1.2</v>
      </c>
      <c r="E24" s="23"/>
      <c r="F24" s="23">
        <v>1.2</v>
      </c>
      <c r="G24" s="56"/>
    </row>
    <row r="25" spans="2:7" ht="19.5" customHeight="1">
      <c r="B25" s="26" t="s">
        <v>192</v>
      </c>
      <c r="C25" s="26" t="s">
        <v>193</v>
      </c>
      <c r="D25" s="55">
        <f>E25+F25</f>
        <v>0.3</v>
      </c>
      <c r="E25" s="23"/>
      <c r="F25" s="23">
        <v>0.3</v>
      </c>
      <c r="G25" s="56"/>
    </row>
    <row r="26" spans="2:7" ht="19.5" customHeight="1">
      <c r="B26" s="26" t="s">
        <v>194</v>
      </c>
      <c r="C26" s="26" t="s">
        <v>195</v>
      </c>
      <c r="D26" s="55">
        <f>E26+F26</f>
        <v>2.35</v>
      </c>
      <c r="E26" s="23"/>
      <c r="F26" s="23">
        <v>2.35</v>
      </c>
      <c r="G26" s="56"/>
    </row>
    <row r="27" spans="2:7" ht="19.5" customHeight="1">
      <c r="B27" s="26" t="s">
        <v>196</v>
      </c>
      <c r="C27" s="26" t="s">
        <v>197</v>
      </c>
      <c r="D27" s="55">
        <f>E27+F27</f>
        <v>2.41</v>
      </c>
      <c r="E27" s="23"/>
      <c r="F27" s="23">
        <v>2.41</v>
      </c>
      <c r="G27" s="56"/>
    </row>
    <row r="28" spans="2:7" ht="19.5" customHeight="1">
      <c r="B28" s="26" t="s">
        <v>198</v>
      </c>
      <c r="C28" s="26" t="s">
        <v>199</v>
      </c>
      <c r="D28" s="55">
        <f>E28+F28</f>
        <v>18.22</v>
      </c>
      <c r="E28" s="23"/>
      <c r="F28" s="23">
        <v>18.22</v>
      </c>
      <c r="G28" s="56"/>
    </row>
    <row r="29" spans="2:7" ht="19.5" customHeight="1">
      <c r="B29" s="26" t="s">
        <v>200</v>
      </c>
      <c r="C29" s="26" t="s">
        <v>201</v>
      </c>
      <c r="D29" s="55">
        <f>E29+F29</f>
        <v>3.46</v>
      </c>
      <c r="E29" s="23"/>
      <c r="F29" s="23">
        <v>3.46</v>
      </c>
      <c r="G29" s="56"/>
    </row>
    <row r="30" spans="2:7" ht="19.5" customHeight="1">
      <c r="B30" s="26" t="s">
        <v>202</v>
      </c>
      <c r="C30" s="26" t="s">
        <v>203</v>
      </c>
      <c r="D30" s="55">
        <f>E30+F30</f>
        <v>6.24</v>
      </c>
      <c r="E30" s="23"/>
      <c r="F30" s="23">
        <v>6.24</v>
      </c>
      <c r="G30" s="56"/>
    </row>
    <row r="31" spans="2:7" ht="19.5" customHeight="1">
      <c r="B31" s="28" t="s">
        <v>204</v>
      </c>
      <c r="C31" s="28" t="s">
        <v>205</v>
      </c>
      <c r="D31" s="55">
        <f>E31+F31</f>
        <v>3943.26</v>
      </c>
      <c r="E31" s="23">
        <f>SUM(E32:E34)</f>
        <v>3943.26</v>
      </c>
      <c r="F31" s="23"/>
      <c r="G31" s="56"/>
    </row>
    <row r="32" spans="2:7" ht="19.5" customHeight="1">
      <c r="B32" s="26" t="s">
        <v>206</v>
      </c>
      <c r="C32" s="26" t="s">
        <v>207</v>
      </c>
      <c r="D32" s="55">
        <f>E32+F32</f>
        <v>17.44</v>
      </c>
      <c r="E32" s="23">
        <v>17.44</v>
      </c>
      <c r="F32" s="23"/>
      <c r="G32" s="56"/>
    </row>
    <row r="33" spans="2:7" ht="19.5" customHeight="1">
      <c r="B33" s="26" t="s">
        <v>208</v>
      </c>
      <c r="C33" s="26" t="s">
        <v>209</v>
      </c>
      <c r="D33" s="55">
        <f>E33+F33</f>
        <v>3901.02</v>
      </c>
      <c r="E33" s="23">
        <v>3901.02</v>
      </c>
      <c r="F33" s="23"/>
      <c r="G33" s="56"/>
    </row>
    <row r="34" spans="2:7" ht="19.5" customHeight="1">
      <c r="B34" s="26" t="s">
        <v>210</v>
      </c>
      <c r="C34" s="26" t="s">
        <v>211</v>
      </c>
      <c r="D34" s="55">
        <f>E34+F34</f>
        <v>24.8</v>
      </c>
      <c r="E34" s="23">
        <v>24.8</v>
      </c>
      <c r="F34" s="23"/>
      <c r="G34" s="56"/>
    </row>
    <row r="35" spans="2:7" ht="20.25" customHeight="1">
      <c r="B35" s="32" t="s">
        <v>212</v>
      </c>
      <c r="C35" s="32"/>
      <c r="D35" s="32"/>
      <c r="E35" s="32"/>
      <c r="F35" s="32"/>
      <c r="G35" s="32"/>
    </row>
    <row r="36" spans="2:7" ht="20.25" customHeight="1">
      <c r="B36" s="57" t="s">
        <v>78</v>
      </c>
      <c r="C36" s="58"/>
      <c r="D36" s="58"/>
      <c r="E36" s="58"/>
      <c r="F36" s="58"/>
      <c r="G36" s="58"/>
    </row>
  </sheetData>
  <sheetProtection/>
  <mergeCells count="9">
    <mergeCell ref="B1:G1"/>
    <mergeCell ref="B3:C3"/>
    <mergeCell ref="B4:C4"/>
    <mergeCell ref="B6:C6"/>
    <mergeCell ref="B35:G3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23" sqref="E2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6" t="s">
        <v>25</v>
      </c>
      <c r="C1" s="36"/>
      <c r="D1" s="36"/>
      <c r="E1" s="36"/>
      <c r="F1" s="36"/>
      <c r="G1" s="36"/>
      <c r="H1" s="36"/>
      <c r="I1" s="36"/>
      <c r="J1" s="36"/>
      <c r="K1" s="46"/>
      <c r="L1" s="46"/>
      <c r="M1" s="46"/>
    </row>
    <row r="2" spans="3:13" ht="27.75" customHeight="1">
      <c r="C2" s="37"/>
      <c r="D2" s="37"/>
      <c r="E2" s="37"/>
      <c r="F2" s="37"/>
      <c r="G2" s="37"/>
      <c r="H2" s="37"/>
      <c r="I2" s="37"/>
      <c r="J2" s="47" t="s">
        <v>213</v>
      </c>
      <c r="K2" s="46"/>
      <c r="L2" s="46"/>
      <c r="M2" s="46"/>
    </row>
    <row r="3" spans="2:12" ht="14.25" customHeight="1">
      <c r="B3" s="38" t="s">
        <v>31</v>
      </c>
      <c r="C3" s="38"/>
      <c r="D3" s="38"/>
      <c r="E3" s="38"/>
      <c r="F3" s="38"/>
      <c r="G3" s="38"/>
      <c r="H3" s="38"/>
      <c r="I3" s="38"/>
      <c r="J3" s="48" t="s">
        <v>32</v>
      </c>
      <c r="K3" s="49"/>
      <c r="L3" s="49"/>
    </row>
    <row r="4" spans="2:10" ht="25.5" customHeight="1">
      <c r="B4" s="39" t="s">
        <v>214</v>
      </c>
      <c r="C4" s="40" t="s">
        <v>215</v>
      </c>
      <c r="D4" s="40"/>
      <c r="E4" s="40"/>
      <c r="F4" s="40"/>
      <c r="G4" s="40"/>
      <c r="H4" s="40"/>
      <c r="I4" s="40" t="s">
        <v>191</v>
      </c>
      <c r="J4" s="40" t="s">
        <v>193</v>
      </c>
    </row>
    <row r="5" spans="2:10" ht="23.25" customHeight="1">
      <c r="B5" s="41"/>
      <c r="C5" s="40" t="s">
        <v>151</v>
      </c>
      <c r="D5" s="40" t="s">
        <v>216</v>
      </c>
      <c r="E5" s="40" t="s">
        <v>195</v>
      </c>
      <c r="F5" s="40" t="s">
        <v>217</v>
      </c>
      <c r="G5" s="40"/>
      <c r="H5" s="40"/>
      <c r="I5" s="40"/>
      <c r="J5" s="40"/>
    </row>
    <row r="6" spans="2:10" ht="38.25" customHeight="1">
      <c r="B6" s="41"/>
      <c r="C6" s="40"/>
      <c r="D6" s="40"/>
      <c r="E6" s="40"/>
      <c r="F6" s="8" t="s">
        <v>151</v>
      </c>
      <c r="G6" s="8" t="s">
        <v>218</v>
      </c>
      <c r="H6" s="8" t="s">
        <v>219</v>
      </c>
      <c r="I6" s="40"/>
      <c r="J6" s="40"/>
    </row>
    <row r="7" spans="2:10" ht="19.5" customHeight="1">
      <c r="B7" s="42"/>
      <c r="C7" s="17">
        <v>1</v>
      </c>
      <c r="D7" s="17">
        <v>2</v>
      </c>
      <c r="E7" s="17">
        <v>3</v>
      </c>
      <c r="F7" s="17">
        <v>4</v>
      </c>
      <c r="G7" s="17">
        <v>5</v>
      </c>
      <c r="H7" s="17">
        <v>6</v>
      </c>
      <c r="I7" s="17">
        <v>7</v>
      </c>
      <c r="J7" s="17">
        <v>8</v>
      </c>
    </row>
    <row r="8" spans="2:10" ht="19.5" customHeight="1">
      <c r="B8" s="43" t="s">
        <v>220</v>
      </c>
      <c r="C8" s="17">
        <v>2.5</v>
      </c>
      <c r="D8" s="17"/>
      <c r="E8" s="17">
        <v>2.5</v>
      </c>
      <c r="F8" s="17"/>
      <c r="G8" s="17"/>
      <c r="H8" s="17"/>
      <c r="I8" s="17">
        <v>2.5</v>
      </c>
      <c r="J8" s="17">
        <v>1.3</v>
      </c>
    </row>
    <row r="9" spans="2:10" ht="19.5" customHeight="1">
      <c r="B9" s="43" t="s">
        <v>36</v>
      </c>
      <c r="C9" s="17">
        <v>2.35</v>
      </c>
      <c r="D9" s="17"/>
      <c r="E9" s="17">
        <v>2.35</v>
      </c>
      <c r="F9" s="17"/>
      <c r="G9" s="17"/>
      <c r="H9" s="17"/>
      <c r="I9" s="17">
        <v>1.2</v>
      </c>
      <c r="J9" s="50">
        <v>0.3</v>
      </c>
    </row>
    <row r="10" spans="1:10" ht="19.5" customHeight="1">
      <c r="A10" s="44"/>
      <c r="B10" s="42"/>
      <c r="C10" s="23">
        <f>D10+E10+F10</f>
        <v>0</v>
      </c>
      <c r="D10" s="23"/>
      <c r="E10" s="23"/>
      <c r="F10" s="23">
        <f>G10+H10</f>
        <v>0</v>
      </c>
      <c r="G10" s="23"/>
      <c r="H10" s="23"/>
      <c r="I10" s="23"/>
      <c r="J10" s="23"/>
    </row>
    <row r="11" spans="2:10" ht="33.75" customHeight="1">
      <c r="B11" s="45" t="s">
        <v>221</v>
      </c>
      <c r="C11" s="45"/>
      <c r="D11" s="45"/>
      <c r="E11" s="45"/>
      <c r="F11" s="45"/>
      <c r="G11" s="45"/>
      <c r="H11" s="45"/>
      <c r="I11" s="45"/>
      <c r="J11" s="45"/>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清风明月</cp:lastModifiedBy>
  <cp:lastPrinted>2017-06-19T01:48:46Z</cp:lastPrinted>
  <dcterms:created xsi:type="dcterms:W3CDTF">2016-01-19T03:04:57Z</dcterms:created>
  <dcterms:modified xsi:type="dcterms:W3CDTF">2020-09-22T09:42:56Z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